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계약\★2022.10월부터 계약 정리\5. 전자계약★\2026년★\입찰\공원녹지팀 송도2동 공영주차장 배수로 시설안전 개선공사 계약(소액수의)\3. 입찰공고\"/>
    </mc:Choice>
  </mc:AlternateContent>
  <bookViews>
    <workbookView xWindow="0" yWindow="0" windowWidth="28800" windowHeight="12165" tabRatio="892" activeTab="1"/>
  </bookViews>
  <sheets>
    <sheet name="공사설명서" sheetId="36" r:id="rId1"/>
    <sheet name="공사원가계산서" sheetId="28" r:id="rId2"/>
    <sheet name="설계내역서" sheetId="15" r:id="rId3"/>
    <sheet name="물량산출내역서" sheetId="34" r:id="rId4"/>
    <sheet name="현장사진대지" sheetId="37" r:id="rId5"/>
  </sheets>
  <definedNames>
    <definedName name="_xlnm.Print_Area" localSheetId="0">공사설명서!$A$1:$Q$23</definedName>
    <definedName name="_xlnm.Print_Area" localSheetId="1">공사원가계산서!$A$1:$F$22</definedName>
    <definedName name="_xlnm.Print_Area" localSheetId="2">설계내역서!$A$1:$K$17</definedName>
    <definedName name="_xlnm.Print_Area" localSheetId="4">현장사진대지!$A$1:$M$37</definedName>
  </definedNames>
  <calcPr calcId="162913"/>
</workbook>
</file>

<file path=xl/calcChain.xml><?xml version="1.0" encoding="utf-8"?>
<calcChain xmlns="http://schemas.openxmlformats.org/spreadsheetml/2006/main">
  <c r="A2" i="34" l="1"/>
  <c r="B15" i="15"/>
  <c r="B14" i="15"/>
  <c r="B6" i="15"/>
  <c r="D6" i="15"/>
  <c r="D11" i="15"/>
  <c r="D14" i="15"/>
  <c r="D15" i="15"/>
  <c r="K16" i="15" l="1"/>
  <c r="K12" i="15" l="1"/>
  <c r="K13" i="15"/>
  <c r="K7" i="15"/>
  <c r="K10" i="15"/>
  <c r="K9" i="15"/>
  <c r="K8" i="15"/>
  <c r="K11" i="15" l="1"/>
  <c r="K15" i="15" l="1"/>
  <c r="K14" i="15"/>
  <c r="A2" i="15" l="1"/>
  <c r="IR5" i="15" l="1"/>
  <c r="K6" i="15" l="1"/>
  <c r="K17" i="15" s="1"/>
  <c r="J17" i="15" l="1"/>
  <c r="H17" i="15" l="1"/>
  <c r="F17" i="15"/>
  <c r="F19" i="28" l="1"/>
</calcChain>
</file>

<file path=xl/sharedStrings.xml><?xml version="1.0" encoding="utf-8"?>
<sst xmlns="http://schemas.openxmlformats.org/spreadsheetml/2006/main" count="126" uniqueCount="114">
  <si>
    <t>품  명</t>
    <phoneticPr fontId="2" type="noConversion"/>
  </si>
  <si>
    <t>규  격</t>
    <phoneticPr fontId="2" type="noConversion"/>
  </si>
  <si>
    <t>단  위</t>
    <phoneticPr fontId="2" type="noConversion"/>
  </si>
  <si>
    <t>수  량</t>
    <phoneticPr fontId="2" type="noConversion"/>
  </si>
  <si>
    <t>합  계</t>
    <phoneticPr fontId="2" type="noConversion"/>
  </si>
  <si>
    <t xml:space="preserve">                    노 무 비</t>
    <phoneticPr fontId="2" type="noConversion"/>
  </si>
  <si>
    <t xml:space="preserve">                      재 료 비</t>
    <phoneticPr fontId="2" type="noConversion"/>
  </si>
  <si>
    <t xml:space="preserve">                    경  비</t>
    <phoneticPr fontId="2" type="noConversion"/>
  </si>
  <si>
    <t>단  가</t>
    <phoneticPr fontId="2" type="noConversion"/>
  </si>
  <si>
    <t>금  액</t>
    <phoneticPr fontId="2" type="noConversion"/>
  </si>
  <si>
    <t>단  가</t>
    <phoneticPr fontId="2" type="noConversion"/>
  </si>
  <si>
    <t>비          목</t>
    <phoneticPr fontId="2" type="noConversion"/>
  </si>
  <si>
    <t>금      액</t>
    <phoneticPr fontId="2" type="noConversion"/>
  </si>
  <si>
    <t>구   성   비</t>
    <phoneticPr fontId="2" type="noConversion"/>
  </si>
  <si>
    <t>비     고</t>
    <phoneticPr fontId="2" type="noConversion"/>
  </si>
  <si>
    <t>재</t>
    <phoneticPr fontId="2" type="noConversion"/>
  </si>
  <si>
    <t>직 접 재 료 비</t>
    <phoneticPr fontId="2" type="noConversion"/>
  </si>
  <si>
    <t xml:space="preserve">료 </t>
    <phoneticPr fontId="2" type="noConversion"/>
  </si>
  <si>
    <t>간 접 재 료 비</t>
    <phoneticPr fontId="2" type="noConversion"/>
  </si>
  <si>
    <t>순</t>
    <phoneticPr fontId="2" type="noConversion"/>
  </si>
  <si>
    <t>비</t>
    <phoneticPr fontId="2" type="noConversion"/>
  </si>
  <si>
    <t>[ 소        계 ]</t>
    <phoneticPr fontId="2" type="noConversion"/>
  </si>
  <si>
    <t>노</t>
    <phoneticPr fontId="2" type="noConversion"/>
  </si>
  <si>
    <t>직 접 노 무 비</t>
    <phoneticPr fontId="2" type="noConversion"/>
  </si>
  <si>
    <t>공</t>
    <phoneticPr fontId="2" type="noConversion"/>
  </si>
  <si>
    <t>무</t>
    <phoneticPr fontId="2" type="noConversion"/>
  </si>
  <si>
    <t>간 접 노 무 비</t>
    <phoneticPr fontId="2" type="noConversion"/>
  </si>
  <si>
    <t>비</t>
    <phoneticPr fontId="2" type="noConversion"/>
  </si>
  <si>
    <t>[ 소        계 ]</t>
    <phoneticPr fontId="2" type="noConversion"/>
  </si>
  <si>
    <t>사</t>
    <phoneticPr fontId="2" type="noConversion"/>
  </si>
  <si>
    <t>기  계   경  비</t>
    <phoneticPr fontId="2" type="noConversion"/>
  </si>
  <si>
    <t>경</t>
    <phoneticPr fontId="2" type="noConversion"/>
  </si>
  <si>
    <t>산 재 보 험 료</t>
    <phoneticPr fontId="2" type="noConversion"/>
  </si>
  <si>
    <t>원</t>
    <phoneticPr fontId="2" type="noConversion"/>
  </si>
  <si>
    <t>고 용 보 험 료</t>
    <phoneticPr fontId="2" type="noConversion"/>
  </si>
  <si>
    <t>퇴직 공제 부금</t>
    <phoneticPr fontId="2" type="noConversion"/>
  </si>
  <si>
    <t>가</t>
    <phoneticPr fontId="2" type="noConversion"/>
  </si>
  <si>
    <t>비</t>
    <phoneticPr fontId="2" type="noConversion"/>
  </si>
  <si>
    <t>기  타   경  비</t>
    <phoneticPr fontId="2" type="noConversion"/>
  </si>
  <si>
    <t>[ 소        계 ]</t>
    <phoneticPr fontId="2" type="noConversion"/>
  </si>
  <si>
    <t>합                 계</t>
    <phoneticPr fontId="2" type="noConversion"/>
  </si>
  <si>
    <t>공   사   금   액</t>
    <phoneticPr fontId="2" type="noConversion"/>
  </si>
  <si>
    <t>공급가액</t>
    <phoneticPr fontId="2" type="noConversion"/>
  </si>
  <si>
    <t>부가가치세</t>
    <phoneticPr fontId="2" type="noConversion"/>
  </si>
  <si>
    <t>일반관리비</t>
    <phoneticPr fontId="2" type="noConversion"/>
  </si>
  <si>
    <t>이     윤</t>
    <phoneticPr fontId="2" type="noConversion"/>
  </si>
  <si>
    <t>인</t>
    <phoneticPr fontId="2" type="noConversion"/>
  </si>
  <si>
    <t xml:space="preserve"> </t>
    <phoneticPr fontId="2" type="noConversion"/>
  </si>
  <si>
    <t>구분</t>
    <phoneticPr fontId="9" type="noConversion"/>
  </si>
  <si>
    <t>물   량   산   출   내   역   서</t>
    <phoneticPr fontId="2" type="noConversion"/>
  </si>
  <si>
    <t>산 출 내 역</t>
    <phoneticPr fontId="9" type="noConversion"/>
  </si>
  <si>
    <t>수량</t>
    <phoneticPr fontId="9" type="noConversion"/>
  </si>
  <si>
    <t>비고</t>
    <phoneticPr fontId="9" type="noConversion"/>
  </si>
  <si>
    <t>공  사  원  가  계  산  서</t>
    <phoneticPr fontId="2" type="noConversion"/>
  </si>
  <si>
    <t>보통인부</t>
    <phoneticPr fontId="2" type="noConversion"/>
  </si>
  <si>
    <t xml:space="preserve">                                            설 계 내 역 서</t>
    <phoneticPr fontId="9" type="noConversion"/>
  </si>
  <si>
    <t>단위</t>
    <phoneticPr fontId="2" type="noConversion"/>
  </si>
  <si>
    <t>노무비*1.01%</t>
    <phoneticPr fontId="2" type="noConversion"/>
  </si>
  <si>
    <t>(노무비+경비+일반관리비)*15%</t>
    <phoneticPr fontId="2" type="noConversion"/>
  </si>
  <si>
    <t>6. 예정공정표</t>
    <phoneticPr fontId="2" type="noConversion"/>
  </si>
  <si>
    <t>공  사  설  명 서</t>
    <phoneticPr fontId="2" type="noConversion"/>
  </si>
  <si>
    <t xml:space="preserve">   (단 다음의 경우에 한하여 공사기간을 연기할 수 있다.)</t>
    <phoneticPr fontId="2" type="noConversion"/>
  </si>
  <si>
    <t xml:space="preserve">    - 천재지변으로 인하여 공사가 중단 된 때</t>
    <phoneticPr fontId="2" type="noConversion"/>
  </si>
  <si>
    <t xml:space="preserve">    - 시행부서의 지시에 의하여 작업이 중단된 때</t>
    <phoneticPr fontId="2" type="noConversion"/>
  </si>
  <si>
    <t>착공 및 자재준비</t>
    <phoneticPr fontId="2" type="noConversion"/>
  </si>
  <si>
    <t>산 업 안 전보건 관 리 비</t>
    <phoneticPr fontId="2" type="noConversion"/>
  </si>
  <si>
    <t>공 사 설 계 도  및  도 안</t>
    <phoneticPr fontId="2" type="noConversion"/>
  </si>
  <si>
    <t>노무비*3.56%</t>
    <phoneticPr fontId="2" type="noConversion"/>
  </si>
  <si>
    <t>EA</t>
    <phoneticPr fontId="2" type="noConversion"/>
  </si>
  <si>
    <t>아연각관 지지대 설치</t>
    <phoneticPr fontId="2" type="noConversion"/>
  </si>
  <si>
    <t>모르타르 보수 및 양생</t>
    <phoneticPr fontId="2" type="noConversion"/>
  </si>
  <si>
    <t>트렌치 커버 설치</t>
    <phoneticPr fontId="2" type="noConversion"/>
  </si>
  <si>
    <t>현장 정리 및 준공검사</t>
    <phoneticPr fontId="2" type="noConversion"/>
  </si>
  <si>
    <t xml:space="preserve">  공종
                  공사기간
                     공기</t>
    <phoneticPr fontId="2" type="noConversion"/>
  </si>
  <si>
    <t>1. 공 사 명: 송도2동 공영주차장 배수로 트렌치커버 설치 공사</t>
    <phoneticPr fontId="2" type="noConversion"/>
  </si>
  <si>
    <t>3. 공사목적: 위험성 평가에 따른 배수로 트렌치 커버 설치 로 이용객의 안전사고 예방</t>
    <phoneticPr fontId="2" type="noConversion"/>
  </si>
  <si>
    <t xml:space="preserve">4. 공사내용: 아연각관 지지대 설치, 배수로 모르타르 보수, 트렌치 커버 사이즈 조정 및 설치 </t>
    <phoneticPr fontId="2" type="noConversion"/>
  </si>
  <si>
    <t>5. 공사기간: 착공일로부터 15일이내로 한다.</t>
    <phoneticPr fontId="2" type="noConversion"/>
  </si>
  <si>
    <t>송도2동 공영주차장 전경</t>
    <phoneticPr fontId="2" type="noConversion"/>
  </si>
  <si>
    <t xml:space="preserve">트렌치 커버 설치구역 </t>
    <phoneticPr fontId="2" type="noConversion"/>
  </si>
  <si>
    <t>보수 전_ 각관설치, 모르타르 보수, 커버설치필요</t>
    <phoneticPr fontId="2" type="noConversion"/>
  </si>
  <si>
    <t>트렌치 커버 설치(예시)</t>
    <phoneticPr fontId="2" type="noConversion"/>
  </si>
  <si>
    <t>○ 공 사 명: 송도2동 공영주차장 배수로 트렌치커버 설치 공사</t>
    <phoneticPr fontId="2" type="noConversion"/>
  </si>
  <si>
    <t>○ 공사위치: 인천광역시 연수구 송도동 16-2번지 일원</t>
    <phoneticPr fontId="2" type="noConversion"/>
  </si>
  <si>
    <t>2. 공사위치: 인천광역시 연수구 송도동 16-2번지 일원</t>
    <phoneticPr fontId="2" type="noConversion"/>
  </si>
  <si>
    <t>스틸그레이팅</t>
    <phoneticPr fontId="2" type="noConversion"/>
  </si>
  <si>
    <t>아연각관</t>
    <phoneticPr fontId="2" type="noConversion"/>
  </si>
  <si>
    <t>모르타르</t>
    <phoneticPr fontId="2" type="noConversion"/>
  </si>
  <si>
    <t>40kg</t>
    <phoneticPr fontId="2" type="noConversion"/>
  </si>
  <si>
    <t>조</t>
    <phoneticPr fontId="2" type="noConversion"/>
  </si>
  <si>
    <t>본</t>
    <phoneticPr fontId="2" type="noConversion"/>
  </si>
  <si>
    <t>로스분 적용</t>
    <phoneticPr fontId="2" type="noConversion"/>
  </si>
  <si>
    <t>200*1,000 / 25*5*3</t>
    <phoneticPr fontId="2" type="noConversion"/>
  </si>
  <si>
    <t>300*1,000 / 25*5*3</t>
    <phoneticPr fontId="2" type="noConversion"/>
  </si>
  <si>
    <t>용접공</t>
    <phoneticPr fontId="2" type="noConversion"/>
  </si>
  <si>
    <t>특별인부</t>
    <phoneticPr fontId="2" type="noConversion"/>
  </si>
  <si>
    <t>인</t>
    <phoneticPr fontId="2" type="noConversion"/>
  </si>
  <si>
    <t>송도2동 공영주차장 배수로 트렌치커버 설치 공사</t>
    <phoneticPr fontId="2" type="noConversion"/>
  </si>
  <si>
    <t xml:space="preserve">철공 </t>
    <phoneticPr fontId="2" type="noConversion"/>
  </si>
  <si>
    <t>아연각관 지지대 제작 및 설치(TON)</t>
    <phoneticPr fontId="2" type="noConversion"/>
  </si>
  <si>
    <t>배수로 구체 모르타르 보수(일당)</t>
  </si>
  <si>
    <t>모르타르</t>
    <phoneticPr fontId="2" type="noConversion"/>
  </si>
  <si>
    <t>미장공</t>
    <phoneticPr fontId="2" type="noConversion"/>
  </si>
  <si>
    <t>보통인부</t>
    <phoneticPr fontId="2" type="noConversion"/>
  </si>
  <si>
    <t>스틸그레이팅(트렌치 커버) 설치(ton)</t>
    <phoneticPr fontId="2" type="noConversion"/>
  </si>
  <si>
    <t>EA</t>
    <phoneticPr fontId="2" type="noConversion"/>
  </si>
  <si>
    <t>인</t>
    <phoneticPr fontId="2" type="noConversion"/>
  </si>
  <si>
    <t>조</t>
    <phoneticPr fontId="2" type="noConversion"/>
  </si>
  <si>
    <t>직접노무비*16.5%</t>
    <phoneticPr fontId="2" type="noConversion"/>
  </si>
  <si>
    <t>(직접노무비+재료비)*3.15%</t>
    <phoneticPr fontId="2" type="noConversion"/>
  </si>
  <si>
    <t>(재료비+노무비)*5.2%</t>
    <phoneticPr fontId="2" type="noConversion"/>
  </si>
  <si>
    <t>(재료비+노무비+경비)*8%</t>
    <phoneticPr fontId="2" type="noConversion"/>
  </si>
  <si>
    <t>30*30*t2.3*6,000</t>
    <phoneticPr fontId="2" type="noConversion"/>
  </si>
  <si>
    <t>착공일로 부터 15일 이내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</si>
</sst>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_-* #,##0_-;\-* #,##0_-;_-* &quot;-&quot;??_-;_-@_-"/>
    <numFmt numFmtId="181" formatCode="#,##0_ "/>
    <numFmt numFmtId="182" formatCode="#,##0.00_);\(#,##0.00\)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  <font>
      <sz val="20"/>
      <name val="HY헤드라인M"/>
      <family val="1"/>
      <charset val="129"/>
    </font>
    <font>
      <sz val="8"/>
      <name val="맑은 고딕"/>
      <family val="3"/>
      <charset val="129"/>
    </font>
    <font>
      <b/>
      <sz val="20"/>
      <name val="HY헤드라인M"/>
      <family val="1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28"/>
      <name val="돋움"/>
      <family val="3"/>
      <charset val="129"/>
    </font>
    <font>
      <sz val="12"/>
      <name val="돋움"/>
      <family val="3"/>
      <charset val="129"/>
    </font>
    <font>
      <b/>
      <sz val="24"/>
      <name val="HY견고딕"/>
      <family val="1"/>
      <charset val="129"/>
    </font>
    <font>
      <b/>
      <sz val="11"/>
      <color rgb="FFFF0000"/>
      <name val="돋움"/>
      <family val="3"/>
      <charset val="129"/>
    </font>
    <font>
      <sz val="11"/>
      <color rgb="FF000000"/>
      <name val="바탕체"/>
      <family val="1"/>
      <charset val="129"/>
    </font>
    <font>
      <b/>
      <sz val="12"/>
      <name val="돋움"/>
      <family val="3"/>
      <charset val="129"/>
    </font>
    <font>
      <sz val="16"/>
      <name val="돋움"/>
      <family val="3"/>
      <charset val="129"/>
    </font>
    <font>
      <sz val="18"/>
      <name val="돋움"/>
      <family val="3"/>
      <charset val="129"/>
    </font>
    <font>
      <sz val="20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9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CC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0000CC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ck">
        <color rgb="FF0000CC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7" fillId="0" borderId="0"/>
  </cellStyleXfs>
  <cellXfs count="217">
    <xf numFmtId="0" fontId="0" fillId="0" borderId="0" xfId="0"/>
    <xf numFmtId="0" fontId="0" fillId="0" borderId="0" xfId="0" applyAlignment="1">
      <alignment horizontal="center"/>
    </xf>
    <xf numFmtId="176" fontId="0" fillId="0" borderId="0" xfId="0" applyNumberFormat="1"/>
    <xf numFmtId="176" fontId="3" fillId="0" borderId="0" xfId="0" applyNumberFormat="1" applyFont="1"/>
    <xf numFmtId="176" fontId="3" fillId="0" borderId="0" xfId="0" applyNumberFormat="1" applyFont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41" fontId="5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horizontal="centerContinuous" vertical="center"/>
    </xf>
    <xf numFmtId="177" fontId="5" fillId="0" borderId="3" xfId="0" applyNumberFormat="1" applyFont="1" applyBorder="1" applyAlignment="1">
      <alignment vertical="center"/>
    </xf>
    <xf numFmtId="41" fontId="5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41" fontId="3" fillId="0" borderId="5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horizontal="center"/>
    </xf>
    <xf numFmtId="176" fontId="3" fillId="0" borderId="5" xfId="0" applyNumberFormat="1" applyFont="1" applyBorder="1"/>
    <xf numFmtId="176" fontId="5" fillId="0" borderId="5" xfId="0" applyNumberFormat="1" applyFont="1" applyBorder="1"/>
    <xf numFmtId="41" fontId="3" fillId="0" borderId="5" xfId="1" applyFont="1" applyBorder="1"/>
    <xf numFmtId="176" fontId="3" fillId="0" borderId="6" xfId="0" applyNumberFormat="1" applyFont="1" applyFill="1" applyBorder="1"/>
    <xf numFmtId="176" fontId="5" fillId="0" borderId="8" xfId="0" applyNumberFormat="1" applyFont="1" applyBorder="1"/>
    <xf numFmtId="176" fontId="3" fillId="2" borderId="9" xfId="0" applyNumberFormat="1" applyFont="1" applyFill="1" applyBorder="1" applyAlignment="1">
      <alignment horizontal="center"/>
    </xf>
    <xf numFmtId="176" fontId="3" fillId="2" borderId="10" xfId="0" applyNumberFormat="1" applyFont="1" applyFill="1" applyBorder="1" applyAlignment="1">
      <alignment horizontal="center"/>
    </xf>
    <xf numFmtId="176" fontId="3" fillId="2" borderId="11" xfId="0" applyNumberFormat="1" applyFont="1" applyFill="1" applyBorder="1" applyAlignment="1">
      <alignment horizontal="center"/>
    </xf>
    <xf numFmtId="176" fontId="3" fillId="2" borderId="12" xfId="0" applyNumberFormat="1" applyFont="1" applyFill="1" applyBorder="1"/>
    <xf numFmtId="176" fontId="3" fillId="2" borderId="1" xfId="0" applyNumberFormat="1" applyFont="1" applyFill="1" applyBorder="1" applyAlignment="1">
      <alignment horizontal="center"/>
    </xf>
    <xf numFmtId="176" fontId="3" fillId="2" borderId="4" xfId="0" applyNumberFormat="1" applyFont="1" applyFill="1" applyBorder="1" applyAlignment="1">
      <alignment horizontal="center"/>
    </xf>
    <xf numFmtId="176" fontId="3" fillId="2" borderId="13" xfId="0" applyNumberFormat="1" applyFont="1" applyFill="1" applyBorder="1" applyAlignment="1">
      <alignment horizontal="center"/>
    </xf>
    <xf numFmtId="176" fontId="3" fillId="2" borderId="14" xfId="0" applyNumberFormat="1" applyFont="1" applyFill="1" applyBorder="1"/>
    <xf numFmtId="176" fontId="3" fillId="0" borderId="6" xfId="0" applyNumberFormat="1" applyFont="1" applyBorder="1"/>
    <xf numFmtId="176" fontId="3" fillId="0" borderId="16" xfId="0" applyNumberFormat="1" applyFont="1" applyBorder="1"/>
    <xf numFmtId="41" fontId="5" fillId="0" borderId="3" xfId="0" applyNumberFormat="1" applyFont="1" applyBorder="1" applyAlignment="1">
      <alignment vertical="center"/>
    </xf>
    <xf numFmtId="0" fontId="0" fillId="0" borderId="25" xfId="0" applyBorder="1" applyAlignment="1">
      <alignment horizontal="centerContinuous" vertical="center"/>
    </xf>
    <xf numFmtId="0" fontId="0" fillId="0" borderId="26" xfId="0" applyBorder="1" applyAlignment="1">
      <alignment horizontal="centerContinuous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vertic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36" xfId="0" applyFont="1" applyBorder="1" applyAlignment="1">
      <alignment horizontal="centerContinuous" vertical="center"/>
    </xf>
    <xf numFmtId="41" fontId="3" fillId="0" borderId="33" xfId="0" applyNumberFormat="1" applyFont="1" applyBorder="1" applyAlignment="1">
      <alignment vertical="center"/>
    </xf>
    <xf numFmtId="0" fontId="3" fillId="0" borderId="20" xfId="0" applyFont="1" applyBorder="1" applyAlignment="1">
      <alignment horizontal="centerContinuous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" fillId="2" borderId="0" xfId="12" applyFill="1"/>
    <xf numFmtId="0" fontId="1" fillId="2" borderId="0" xfId="12" applyFill="1" applyAlignment="1">
      <alignment vertical="center"/>
    </xf>
    <xf numFmtId="0" fontId="14" fillId="2" borderId="0" xfId="12" applyFont="1" applyFill="1"/>
    <xf numFmtId="0" fontId="14" fillId="2" borderId="0" xfId="12" applyFont="1" applyFill="1" applyBorder="1" applyAlignment="1">
      <alignment vertical="center"/>
    </xf>
    <xf numFmtId="0" fontId="14" fillId="2" borderId="47" xfId="12" applyFont="1" applyFill="1" applyBorder="1"/>
    <xf numFmtId="0" fontId="14" fillId="2" borderId="61" xfId="12" applyFont="1" applyFill="1" applyBorder="1" applyAlignment="1">
      <alignment horizontal="center" vertical="center"/>
    </xf>
    <xf numFmtId="0" fontId="14" fillId="2" borderId="62" xfId="12" applyFont="1" applyFill="1" applyBorder="1" applyAlignment="1">
      <alignment horizontal="center" vertical="center"/>
    </xf>
    <xf numFmtId="0" fontId="14" fillId="2" borderId="63" xfId="12" applyFont="1" applyFill="1" applyBorder="1" applyAlignment="1">
      <alignment horizontal="center" vertical="center"/>
    </xf>
    <xf numFmtId="0" fontId="14" fillId="2" borderId="64" xfId="12" applyFont="1" applyFill="1" applyBorder="1" applyAlignment="1">
      <alignment horizontal="center" vertical="center"/>
    </xf>
    <xf numFmtId="0" fontId="14" fillId="2" borderId="65" xfId="12" applyFont="1" applyFill="1" applyBorder="1" applyAlignment="1">
      <alignment vertical="center"/>
    </xf>
    <xf numFmtId="0" fontId="14" fillId="2" borderId="65" xfId="12" applyFont="1" applyFill="1" applyBorder="1" applyAlignment="1">
      <alignment horizontal="center" vertical="center"/>
    </xf>
    <xf numFmtId="0" fontId="14" fillId="2" borderId="66" xfId="12" applyFont="1" applyFill="1" applyBorder="1" applyAlignment="1">
      <alignment horizontal="center" vertical="center"/>
    </xf>
    <xf numFmtId="0" fontId="14" fillId="2" borderId="67" xfId="12" applyFont="1" applyFill="1" applyBorder="1" applyAlignment="1">
      <alignment horizontal="center" vertical="center"/>
    </xf>
    <xf numFmtId="0" fontId="14" fillId="2" borderId="68" xfId="12" applyFont="1" applyFill="1" applyBorder="1" applyAlignment="1">
      <alignment horizontal="center" vertical="center"/>
    </xf>
    <xf numFmtId="0" fontId="14" fillId="2" borderId="69" xfId="12" applyFont="1" applyFill="1" applyBorder="1" applyAlignment="1">
      <alignment horizontal="center" vertical="center"/>
    </xf>
    <xf numFmtId="0" fontId="14" fillId="2" borderId="66" xfId="12" applyFont="1" applyFill="1" applyBorder="1" applyAlignment="1">
      <alignment vertical="center"/>
    </xf>
    <xf numFmtId="0" fontId="14" fillId="2" borderId="67" xfId="12" applyFont="1" applyFill="1" applyBorder="1"/>
    <xf numFmtId="0" fontId="14" fillId="2" borderId="61" xfId="12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16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43" fontId="5" fillId="0" borderId="5" xfId="0" applyNumberFormat="1" applyFont="1" applyBorder="1" applyAlignment="1">
      <alignment vertical="center"/>
    </xf>
    <xf numFmtId="176" fontId="3" fillId="4" borderId="17" xfId="0" applyNumberFormat="1" applyFont="1" applyFill="1" applyBorder="1"/>
    <xf numFmtId="176" fontId="3" fillId="4" borderId="18" xfId="0" applyNumberFormat="1" applyFont="1" applyFill="1" applyBorder="1" applyAlignment="1">
      <alignment horizontal="center"/>
    </xf>
    <xf numFmtId="41" fontId="3" fillId="4" borderId="18" xfId="1" applyFont="1" applyFill="1" applyBorder="1"/>
    <xf numFmtId="176" fontId="3" fillId="4" borderId="18" xfId="0" applyNumberFormat="1" applyFont="1" applyFill="1" applyBorder="1"/>
    <xf numFmtId="176" fontId="3" fillId="4" borderId="19" xfId="0" applyNumberFormat="1" applyFont="1" applyFill="1" applyBorder="1"/>
    <xf numFmtId="181" fontId="3" fillId="0" borderId="6" xfId="1" applyNumberFormat="1" applyFont="1" applyBorder="1" applyAlignment="1">
      <alignment horizontal="center"/>
    </xf>
    <xf numFmtId="41" fontId="4" fillId="0" borderId="23" xfId="0" applyNumberFormat="1" applyFont="1" applyFill="1" applyBorder="1" applyAlignment="1">
      <alignment vertical="center"/>
    </xf>
    <xf numFmtId="0" fontId="3" fillId="0" borderId="23" xfId="0" applyFont="1" applyFill="1" applyBorder="1"/>
    <xf numFmtId="41" fontId="3" fillId="0" borderId="24" xfId="0" applyNumberFormat="1" applyFont="1" applyFill="1" applyBorder="1" applyAlignment="1">
      <alignment horizontal="center" vertical="center"/>
    </xf>
    <xf numFmtId="0" fontId="14" fillId="2" borderId="44" xfId="12" applyFont="1" applyFill="1" applyBorder="1" applyAlignment="1">
      <alignment horizontal="left" vertical="center"/>
    </xf>
    <xf numFmtId="0" fontId="14" fillId="2" borderId="0" xfId="12" applyFont="1" applyFill="1" applyBorder="1" applyAlignment="1">
      <alignment horizontal="left" vertical="center"/>
    </xf>
    <xf numFmtId="0" fontId="14" fillId="2" borderId="0" xfId="12" applyFont="1" applyFill="1" applyBorder="1" applyAlignment="1">
      <alignment horizontal="left" vertical="center" wrapText="1"/>
    </xf>
    <xf numFmtId="0" fontId="14" fillId="2" borderId="76" xfId="12" applyFont="1" applyFill="1" applyBorder="1" applyAlignment="1">
      <alignment vertical="center"/>
    </xf>
    <xf numFmtId="0" fontId="14" fillId="2" borderId="77" xfId="12" applyFont="1" applyFill="1" applyBorder="1" applyAlignment="1">
      <alignment vertical="center"/>
    </xf>
    <xf numFmtId="0" fontId="14" fillId="2" borderId="78" xfId="12" applyFont="1" applyFill="1" applyBorder="1" applyAlignment="1">
      <alignment vertical="center"/>
    </xf>
    <xf numFmtId="0" fontId="1" fillId="2" borderId="61" xfId="12" applyFill="1" applyBorder="1"/>
    <xf numFmtId="0" fontId="1" fillId="2" borderId="65" xfId="12" applyFill="1" applyBorder="1"/>
    <xf numFmtId="0" fontId="1" fillId="2" borderId="76" xfId="12" applyFill="1" applyBorder="1"/>
    <xf numFmtId="0" fontId="1" fillId="2" borderId="72" xfId="12" applyFill="1" applyBorder="1"/>
    <xf numFmtId="0" fontId="1" fillId="2" borderId="69" xfId="12" applyFill="1" applyBorder="1"/>
    <xf numFmtId="0" fontId="1" fillId="2" borderId="78" xfId="12" applyFill="1" applyBorder="1"/>
    <xf numFmtId="0" fontId="14" fillId="2" borderId="81" xfId="12" applyFont="1" applyFill="1" applyBorder="1" applyAlignment="1">
      <alignment vertical="center"/>
    </xf>
    <xf numFmtId="0" fontId="1" fillId="2" borderId="81" xfId="12" applyFill="1" applyBorder="1"/>
    <xf numFmtId="0" fontId="14" fillId="2" borderId="81" xfId="12" applyFont="1" applyFill="1" applyBorder="1" applyAlignment="1">
      <alignment horizontal="center" vertical="center"/>
    </xf>
    <xf numFmtId="0" fontId="1" fillId="2" borderId="82" xfId="12" applyFill="1" applyBorder="1"/>
    <xf numFmtId="0" fontId="18" fillId="2" borderId="46" xfId="12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12" fillId="0" borderId="8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/>
    </xf>
    <xf numFmtId="0" fontId="22" fillId="0" borderId="85" xfId="0" applyFont="1" applyBorder="1" applyAlignment="1">
      <alignment vertical="center"/>
    </xf>
    <xf numFmtId="0" fontId="23" fillId="0" borderId="86" xfId="0" applyFont="1" applyFill="1" applyBorder="1" applyAlignment="1">
      <alignment horizontal="center" vertical="center"/>
    </xf>
    <xf numFmtId="0" fontId="23" fillId="0" borderId="39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5" xfId="0" applyFont="1" applyBorder="1" applyAlignment="1">
      <alignment vertical="center"/>
    </xf>
    <xf numFmtId="176" fontId="24" fillId="0" borderId="7" xfId="0" applyNumberFormat="1" applyFont="1" applyBorder="1" applyAlignment="1">
      <alignment horizontal="center" vertical="center"/>
    </xf>
    <xf numFmtId="182" fontId="3" fillId="0" borderId="5" xfId="0" applyNumberFormat="1" applyFont="1" applyBorder="1" applyAlignment="1">
      <alignment horizontal="center"/>
    </xf>
    <xf numFmtId="176" fontId="3" fillId="0" borderId="6" xfId="0" applyNumberFormat="1" applyFont="1" applyBorder="1" applyAlignment="1">
      <alignment horizontal="center"/>
    </xf>
    <xf numFmtId="41" fontId="3" fillId="0" borderId="6" xfId="1" applyFont="1" applyBorder="1"/>
    <xf numFmtId="176" fontId="5" fillId="0" borderId="6" xfId="0" applyNumberFormat="1" applyFont="1" applyBorder="1"/>
    <xf numFmtId="176" fontId="5" fillId="0" borderId="16" xfId="0" applyNumberFormat="1" applyFont="1" applyBorder="1"/>
    <xf numFmtId="182" fontId="3" fillId="0" borderId="6" xfId="0" applyNumberFormat="1" applyFont="1" applyBorder="1" applyAlignment="1">
      <alignment horizontal="center"/>
    </xf>
    <xf numFmtId="176" fontId="3" fillId="0" borderId="9" xfId="0" applyNumberFormat="1" applyFont="1" applyBorder="1" applyAlignment="1">
      <alignment horizontal="center"/>
    </xf>
    <xf numFmtId="41" fontId="3" fillId="0" borderId="9" xfId="1" applyFont="1" applyBorder="1"/>
    <xf numFmtId="176" fontId="5" fillId="0" borderId="9" xfId="0" applyNumberFormat="1" applyFont="1" applyBorder="1"/>
    <xf numFmtId="176" fontId="3" fillId="0" borderId="9" xfId="0" applyNumberFormat="1" applyFont="1" applyBorder="1"/>
    <xf numFmtId="176" fontId="5" fillId="0" borderId="84" xfId="0" applyNumberFormat="1" applyFont="1" applyBorder="1"/>
    <xf numFmtId="176" fontId="3" fillId="0" borderId="2" xfId="0" applyNumberFormat="1" applyFont="1" applyBorder="1" applyAlignment="1">
      <alignment horizontal="center"/>
    </xf>
    <xf numFmtId="41" fontId="3" fillId="0" borderId="2" xfId="1" applyFont="1" applyBorder="1"/>
    <xf numFmtId="176" fontId="5" fillId="0" borderId="2" xfId="0" applyNumberFormat="1" applyFont="1" applyBorder="1"/>
    <xf numFmtId="176" fontId="3" fillId="0" borderId="2" xfId="0" applyNumberFormat="1" applyFont="1" applyBorder="1"/>
    <xf numFmtId="176" fontId="5" fillId="0" borderId="88" xfId="0" applyNumberFormat="1" applyFont="1" applyBorder="1"/>
    <xf numFmtId="176" fontId="3" fillId="0" borderId="89" xfId="0" applyNumberFormat="1" applyFont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176" fontId="3" fillId="0" borderId="4" xfId="0" applyNumberFormat="1" applyFont="1" applyFill="1" applyBorder="1" applyAlignment="1">
      <alignment horizontal="center"/>
    </xf>
    <xf numFmtId="176" fontId="3" fillId="0" borderId="5" xfId="0" applyNumberFormat="1" applyFont="1" applyFill="1" applyBorder="1" applyAlignment="1">
      <alignment horizontal="center"/>
    </xf>
    <xf numFmtId="0" fontId="18" fillId="2" borderId="44" xfId="12" applyFont="1" applyFill="1" applyBorder="1" applyAlignment="1">
      <alignment horizontal="left" vertical="center"/>
    </xf>
    <xf numFmtId="0" fontId="18" fillId="2" borderId="0" xfId="12" applyFont="1" applyFill="1" applyBorder="1" applyAlignment="1">
      <alignment horizontal="left" vertical="center"/>
    </xf>
    <xf numFmtId="0" fontId="18" fillId="2" borderId="0" xfId="12" applyFont="1" applyFill="1" applyBorder="1" applyAlignment="1">
      <alignment horizontal="left" vertical="center" wrapText="1"/>
    </xf>
    <xf numFmtId="0" fontId="1" fillId="2" borderId="90" xfId="12" applyFill="1" applyBorder="1"/>
    <xf numFmtId="0" fontId="1" fillId="2" borderId="91" xfId="12" applyFill="1" applyBorder="1"/>
    <xf numFmtId="0" fontId="8" fillId="0" borderId="0" xfId="11" applyFont="1" applyAlignment="1">
      <alignment horizontal="center" vertical="center"/>
    </xf>
    <xf numFmtId="0" fontId="18" fillId="2" borderId="46" xfId="12" applyFont="1" applyFill="1" applyBorder="1" applyAlignment="1">
      <alignment horizontal="left" vertical="center"/>
    </xf>
    <xf numFmtId="0" fontId="18" fillId="2" borderId="0" xfId="12" applyFont="1" applyFill="1" applyBorder="1" applyAlignment="1">
      <alignment horizontal="left" vertical="center"/>
    </xf>
    <xf numFmtId="0" fontId="18" fillId="3" borderId="48" xfId="12" applyFont="1" applyFill="1" applyBorder="1" applyAlignment="1">
      <alignment horizontal="left" vertical="center" wrapText="1"/>
    </xf>
    <xf numFmtId="0" fontId="18" fillId="3" borderId="49" xfId="12" applyFont="1" applyFill="1" applyBorder="1" applyAlignment="1">
      <alignment horizontal="left" vertical="center"/>
    </xf>
    <xf numFmtId="0" fontId="18" fillId="3" borderId="53" xfId="12" applyFont="1" applyFill="1" applyBorder="1" applyAlignment="1">
      <alignment horizontal="left" vertical="center"/>
    </xf>
    <xf numFmtId="0" fontId="18" fillId="3" borderId="54" xfId="12" applyFont="1" applyFill="1" applyBorder="1" applyAlignment="1">
      <alignment horizontal="left" vertical="center"/>
    </xf>
    <xf numFmtId="0" fontId="13" fillId="2" borderId="0" xfId="12" applyFont="1" applyFill="1" applyAlignment="1">
      <alignment horizontal="center" vertical="center"/>
    </xf>
    <xf numFmtId="0" fontId="18" fillId="2" borderId="43" xfId="12" applyFont="1" applyFill="1" applyBorder="1" applyAlignment="1">
      <alignment horizontal="left" vertical="center"/>
    </xf>
    <xf numFmtId="0" fontId="18" fillId="2" borderId="44" xfId="12" applyFont="1" applyFill="1" applyBorder="1" applyAlignment="1">
      <alignment horizontal="left" vertical="center"/>
    </xf>
    <xf numFmtId="0" fontId="14" fillId="2" borderId="45" xfId="12" applyFont="1" applyFill="1" applyBorder="1" applyAlignment="1">
      <alignment horizontal="center" vertical="center"/>
    </xf>
    <xf numFmtId="0" fontId="14" fillId="2" borderId="47" xfId="12" applyFont="1" applyFill="1" applyBorder="1" applyAlignment="1">
      <alignment horizontal="center" vertical="center"/>
    </xf>
    <xf numFmtId="0" fontId="18" fillId="2" borderId="46" xfId="12" applyFont="1" applyFill="1" applyBorder="1" applyAlignment="1">
      <alignment horizontal="left" vertical="center" wrapText="1"/>
    </xf>
    <xf numFmtId="0" fontId="18" fillId="2" borderId="0" xfId="12" applyFont="1" applyFill="1" applyBorder="1" applyAlignment="1">
      <alignment horizontal="left" vertical="center" wrapText="1"/>
    </xf>
    <xf numFmtId="0" fontId="18" fillId="3" borderId="55" xfId="12" applyFont="1" applyFill="1" applyBorder="1" applyAlignment="1">
      <alignment horizontal="center" vertical="center"/>
    </xf>
    <xf numFmtId="0" fontId="18" fillId="3" borderId="56" xfId="12" applyFont="1" applyFill="1" applyBorder="1" applyAlignment="1">
      <alignment horizontal="center" vertical="center"/>
    </xf>
    <xf numFmtId="0" fontId="18" fillId="3" borderId="57" xfId="12" applyFont="1" applyFill="1" applyBorder="1" applyAlignment="1">
      <alignment horizontal="center" vertical="center"/>
    </xf>
    <xf numFmtId="0" fontId="18" fillId="2" borderId="59" xfId="12" applyFont="1" applyFill="1" applyBorder="1" applyAlignment="1">
      <alignment horizontal="center" vertical="center"/>
    </xf>
    <xf numFmtId="0" fontId="18" fillId="2" borderId="60" xfId="12" applyFont="1" applyFill="1" applyBorder="1" applyAlignment="1">
      <alignment horizontal="center" vertical="center"/>
    </xf>
    <xf numFmtId="0" fontId="18" fillId="2" borderId="80" xfId="12" applyFont="1" applyFill="1" applyBorder="1" applyAlignment="1">
      <alignment horizontal="center" vertical="center"/>
    </xf>
    <xf numFmtId="0" fontId="18" fillId="2" borderId="65" xfId="12" applyFont="1" applyFill="1" applyBorder="1" applyAlignment="1">
      <alignment horizontal="center" vertical="center"/>
    </xf>
    <xf numFmtId="0" fontId="18" fillId="2" borderId="70" xfId="12" applyFont="1" applyFill="1" applyBorder="1" applyAlignment="1">
      <alignment horizontal="center" vertical="center"/>
    </xf>
    <xf numFmtId="0" fontId="18" fillId="2" borderId="71" xfId="12" applyFont="1" applyFill="1" applyBorder="1" applyAlignment="1">
      <alignment horizontal="center" vertical="center"/>
    </xf>
    <xf numFmtId="0" fontId="18" fillId="3" borderId="50" xfId="12" applyFont="1" applyFill="1" applyBorder="1" applyAlignment="1">
      <alignment horizontal="center" vertical="center"/>
    </xf>
    <xf numFmtId="0" fontId="18" fillId="3" borderId="51" xfId="12" applyFont="1" applyFill="1" applyBorder="1" applyAlignment="1">
      <alignment horizontal="center" vertical="center"/>
    </xf>
    <xf numFmtId="0" fontId="18" fillId="3" borderId="52" xfId="12" applyFont="1" applyFill="1" applyBorder="1" applyAlignment="1">
      <alignment horizontal="center" vertical="center"/>
    </xf>
    <xf numFmtId="0" fontId="18" fillId="2" borderId="79" xfId="12" applyFont="1" applyFill="1" applyBorder="1" applyAlignment="1">
      <alignment horizontal="center" vertical="center"/>
    </xf>
    <xf numFmtId="0" fontId="18" fillId="2" borderId="61" xfId="12" applyFont="1" applyFill="1" applyBorder="1" applyAlignment="1">
      <alignment horizontal="center" vertical="center"/>
    </xf>
    <xf numFmtId="0" fontId="18" fillId="3" borderId="58" xfId="12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73" xfId="0" applyFont="1" applyFill="1" applyBorder="1" applyAlignment="1">
      <alignment horizontal="center" vertical="center"/>
    </xf>
    <xf numFmtId="0" fontId="7" fillId="0" borderId="74" xfId="0" applyFont="1" applyFill="1" applyBorder="1" applyAlignment="1">
      <alignment horizontal="center" vertical="center"/>
    </xf>
    <xf numFmtId="0" fontId="7" fillId="0" borderId="75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8" fillId="0" borderId="0" xfId="6" applyFont="1" applyBorder="1" applyAlignment="1">
      <alignment horizontal="left" vertical="center"/>
    </xf>
    <xf numFmtId="176" fontId="25" fillId="0" borderId="15" xfId="0" applyNumberFormat="1" applyFont="1" applyBorder="1" applyAlignment="1">
      <alignment horizontal="center" vertical="center"/>
    </xf>
    <xf numFmtId="176" fontId="25" fillId="0" borderId="87" xfId="0" applyNumberFormat="1" applyFont="1" applyBorder="1" applyAlignment="1">
      <alignment horizontal="center" vertical="center"/>
    </xf>
    <xf numFmtId="176" fontId="25" fillId="0" borderId="11" xfId="0" applyNumberFormat="1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/>
    </xf>
    <xf numFmtId="176" fontId="24" fillId="0" borderId="87" xfId="0" applyNumberFormat="1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center" vertical="center"/>
    </xf>
    <xf numFmtId="0" fontId="8" fillId="0" borderId="0" xfId="11" applyFont="1" applyAlignment="1">
      <alignment horizontal="center" vertical="center"/>
    </xf>
    <xf numFmtId="0" fontId="23" fillId="0" borderId="32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43" fontId="3" fillId="0" borderId="21" xfId="0" applyNumberFormat="1" applyFont="1" applyBorder="1" applyAlignment="1">
      <alignment vertical="center"/>
    </xf>
    <xf numFmtId="0" fontId="22" fillId="0" borderId="92" xfId="0" applyFont="1" applyBorder="1" applyAlignment="1">
      <alignment vertical="center"/>
    </xf>
    <xf numFmtId="0" fontId="22" fillId="0" borderId="3" xfId="0" applyFont="1" applyBorder="1" applyAlignment="1">
      <alignment vertical="center"/>
    </xf>
    <xf numFmtId="0" fontId="22" fillId="0" borderId="86" xfId="0" applyFont="1" applyBorder="1" applyAlignment="1">
      <alignment horizontal="center" vertical="center"/>
    </xf>
    <xf numFmtId="0" fontId="11" fillId="3" borderId="93" xfId="0" applyFont="1" applyFill="1" applyBorder="1" applyAlignment="1">
      <alignment horizontal="center" vertical="center"/>
    </xf>
    <xf numFmtId="0" fontId="11" fillId="3" borderId="94" xfId="0" applyFont="1" applyFill="1" applyBorder="1" applyAlignment="1">
      <alignment horizontal="center" vertical="center"/>
    </xf>
    <xf numFmtId="0" fontId="11" fillId="3" borderId="95" xfId="0" applyFont="1" applyFill="1" applyBorder="1" applyAlignment="1">
      <alignment horizontal="center" vertical="center"/>
    </xf>
  </cellXfs>
  <cellStyles count="14">
    <cellStyle name="쉼표 [0]" xfId="1" builtinId="6"/>
    <cellStyle name="쉼표 [0] 12" xfId="2"/>
    <cellStyle name="쉼표 [0] 13" xfId="3"/>
    <cellStyle name="쉼표 [0] 2" xfId="4"/>
    <cellStyle name="통화 [0] 2" xfId="5"/>
    <cellStyle name="표준" xfId="0" builtinId="0"/>
    <cellStyle name="표준 2" xfId="13"/>
    <cellStyle name="표준 20" xfId="6"/>
    <cellStyle name="표준 21" xfId="7"/>
    <cellStyle name="표준 22" xfId="8"/>
    <cellStyle name="표준 25" xfId="9"/>
    <cellStyle name="표준 8" xfId="10"/>
    <cellStyle name="표준_냉방기 보수공사" xfId="12"/>
    <cellStyle name="표준_산출내역(신호등)" xfId="1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140804</xdr:colOff>
      <xdr:row>4</xdr:row>
      <xdr:rowOff>149086</xdr:rowOff>
    </xdr:from>
    <xdr:to>
      <xdr:col>5</xdr:col>
      <xdr:colOff>695739</xdr:colOff>
      <xdr:row>18</xdr:row>
      <xdr:rowOff>49695</xdr:rowOff>
    </xdr:to>
    <xdr:pic>
      <xdr:nvPicPr>
        <xdr:cNvPr id="5" name="_x679756168" descr="EMB00002ff400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8" b="105"/>
        <a:stretch>
          <a:fillRect/>
        </a:stretch>
      </xdr:blipFill>
      <xdr:spPr bwMode="auto">
        <a:xfrm>
          <a:off x="140804" y="1341782"/>
          <a:ext cx="4364935" cy="23356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381000</xdr:colOff>
      <xdr:row>4</xdr:row>
      <xdr:rowOff>140803</xdr:rowOff>
    </xdr:from>
    <xdr:to>
      <xdr:col>12</xdr:col>
      <xdr:colOff>496955</xdr:colOff>
      <xdr:row>18</xdr:row>
      <xdr:rowOff>57978</xdr:rowOff>
    </xdr:to>
    <xdr:pic>
      <xdr:nvPicPr>
        <xdr:cNvPr id="6" name="_x109650224" descr="EMB00002ff4005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2" b="41"/>
        <a:stretch>
          <a:fillRect/>
        </a:stretch>
      </xdr:blipFill>
      <xdr:spPr bwMode="auto">
        <a:xfrm>
          <a:off x="4953000" y="1333499"/>
          <a:ext cx="4712803" cy="2352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66262</xdr:colOff>
      <xdr:row>21</xdr:row>
      <xdr:rowOff>8282</xdr:rowOff>
    </xdr:from>
    <xdr:to>
      <xdr:col>5</xdr:col>
      <xdr:colOff>695740</xdr:colOff>
      <xdr:row>33</xdr:row>
      <xdr:rowOff>99389</xdr:rowOff>
    </xdr:to>
    <xdr:pic>
      <xdr:nvPicPr>
        <xdr:cNvPr id="9" name="_x109650872" descr="EMB00002ff4005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1"/>
        <a:stretch>
          <a:fillRect/>
        </a:stretch>
      </xdr:blipFill>
      <xdr:spPr bwMode="auto">
        <a:xfrm>
          <a:off x="66262" y="4306956"/>
          <a:ext cx="4439478" cy="2178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165652</xdr:colOff>
      <xdr:row>21</xdr:row>
      <xdr:rowOff>8282</xdr:rowOff>
    </xdr:from>
    <xdr:to>
      <xdr:col>12</xdr:col>
      <xdr:colOff>438978</xdr:colOff>
      <xdr:row>33</xdr:row>
      <xdr:rowOff>118241</xdr:rowOff>
    </xdr:to>
    <xdr:pic>
      <xdr:nvPicPr>
        <xdr:cNvPr id="10" name="_x109651664" descr="EMB00002ff400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8"/>
        <a:stretch>
          <a:fillRect/>
        </a:stretch>
      </xdr:blipFill>
      <xdr:spPr bwMode="auto">
        <a:xfrm>
          <a:off x="4737652" y="4251834"/>
          <a:ext cx="4871602" cy="2159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view="pageBreakPreview" zoomScale="130" zoomScaleNormal="100" zoomScaleSheetLayoutView="130" workbookViewId="0">
      <selection activeCell="B26" sqref="B26"/>
    </sheetView>
  </sheetViews>
  <sheetFormatPr defaultRowHeight="13.5" x14ac:dyDescent="0.15"/>
  <cols>
    <col min="1" max="1" width="8.88671875" style="68"/>
    <col min="2" max="2" width="12.77734375" style="68" customWidth="1"/>
    <col min="3" max="17" width="7" style="68" customWidth="1"/>
    <col min="18" max="18" width="5" style="68" customWidth="1"/>
    <col min="19" max="258" width="8.88671875" style="68"/>
    <col min="259" max="259" width="12.77734375" style="68" customWidth="1"/>
    <col min="260" max="273" width="7" style="68" customWidth="1"/>
    <col min="274" max="274" width="5" style="68" customWidth="1"/>
    <col min="275" max="514" width="8.88671875" style="68"/>
    <col min="515" max="515" width="12.77734375" style="68" customWidth="1"/>
    <col min="516" max="529" width="7" style="68" customWidth="1"/>
    <col min="530" max="530" width="5" style="68" customWidth="1"/>
    <col min="531" max="770" width="8.88671875" style="68"/>
    <col min="771" max="771" width="12.77734375" style="68" customWidth="1"/>
    <col min="772" max="785" width="7" style="68" customWidth="1"/>
    <col min="786" max="786" width="5" style="68" customWidth="1"/>
    <col min="787" max="1026" width="8.88671875" style="68"/>
    <col min="1027" max="1027" width="12.77734375" style="68" customWidth="1"/>
    <col min="1028" max="1041" width="7" style="68" customWidth="1"/>
    <col min="1042" max="1042" width="5" style="68" customWidth="1"/>
    <col min="1043" max="1282" width="8.88671875" style="68"/>
    <col min="1283" max="1283" width="12.77734375" style="68" customWidth="1"/>
    <col min="1284" max="1297" width="7" style="68" customWidth="1"/>
    <col min="1298" max="1298" width="5" style="68" customWidth="1"/>
    <col min="1299" max="1538" width="8.88671875" style="68"/>
    <col min="1539" max="1539" width="12.77734375" style="68" customWidth="1"/>
    <col min="1540" max="1553" width="7" style="68" customWidth="1"/>
    <col min="1554" max="1554" width="5" style="68" customWidth="1"/>
    <col min="1555" max="1794" width="8.88671875" style="68"/>
    <col min="1795" max="1795" width="12.77734375" style="68" customWidth="1"/>
    <col min="1796" max="1809" width="7" style="68" customWidth="1"/>
    <col min="1810" max="1810" width="5" style="68" customWidth="1"/>
    <col min="1811" max="2050" width="8.88671875" style="68"/>
    <col min="2051" max="2051" width="12.77734375" style="68" customWidth="1"/>
    <col min="2052" max="2065" width="7" style="68" customWidth="1"/>
    <col min="2066" max="2066" width="5" style="68" customWidth="1"/>
    <col min="2067" max="2306" width="8.88671875" style="68"/>
    <col min="2307" max="2307" width="12.77734375" style="68" customWidth="1"/>
    <col min="2308" max="2321" width="7" style="68" customWidth="1"/>
    <col min="2322" max="2322" width="5" style="68" customWidth="1"/>
    <col min="2323" max="2562" width="8.88671875" style="68"/>
    <col min="2563" max="2563" width="12.77734375" style="68" customWidth="1"/>
    <col min="2564" max="2577" width="7" style="68" customWidth="1"/>
    <col min="2578" max="2578" width="5" style="68" customWidth="1"/>
    <col min="2579" max="2818" width="8.88671875" style="68"/>
    <col min="2819" max="2819" width="12.77734375" style="68" customWidth="1"/>
    <col min="2820" max="2833" width="7" style="68" customWidth="1"/>
    <col min="2834" max="2834" width="5" style="68" customWidth="1"/>
    <col min="2835" max="3074" width="8.88671875" style="68"/>
    <col min="3075" max="3075" width="12.77734375" style="68" customWidth="1"/>
    <col min="3076" max="3089" width="7" style="68" customWidth="1"/>
    <col min="3090" max="3090" width="5" style="68" customWidth="1"/>
    <col min="3091" max="3330" width="8.88671875" style="68"/>
    <col min="3331" max="3331" width="12.77734375" style="68" customWidth="1"/>
    <col min="3332" max="3345" width="7" style="68" customWidth="1"/>
    <col min="3346" max="3346" width="5" style="68" customWidth="1"/>
    <col min="3347" max="3586" width="8.88671875" style="68"/>
    <col min="3587" max="3587" width="12.77734375" style="68" customWidth="1"/>
    <col min="3588" max="3601" width="7" style="68" customWidth="1"/>
    <col min="3602" max="3602" width="5" style="68" customWidth="1"/>
    <col min="3603" max="3842" width="8.88671875" style="68"/>
    <col min="3843" max="3843" width="12.77734375" style="68" customWidth="1"/>
    <col min="3844" max="3857" width="7" style="68" customWidth="1"/>
    <col min="3858" max="3858" width="5" style="68" customWidth="1"/>
    <col min="3859" max="4098" width="8.88671875" style="68"/>
    <col min="4099" max="4099" width="12.77734375" style="68" customWidth="1"/>
    <col min="4100" max="4113" width="7" style="68" customWidth="1"/>
    <col min="4114" max="4114" width="5" style="68" customWidth="1"/>
    <col min="4115" max="4354" width="8.88671875" style="68"/>
    <col min="4355" max="4355" width="12.77734375" style="68" customWidth="1"/>
    <col min="4356" max="4369" width="7" style="68" customWidth="1"/>
    <col min="4370" max="4370" width="5" style="68" customWidth="1"/>
    <col min="4371" max="4610" width="8.88671875" style="68"/>
    <col min="4611" max="4611" width="12.77734375" style="68" customWidth="1"/>
    <col min="4612" max="4625" width="7" style="68" customWidth="1"/>
    <col min="4626" max="4626" width="5" style="68" customWidth="1"/>
    <col min="4627" max="4866" width="8.88671875" style="68"/>
    <col min="4867" max="4867" width="12.77734375" style="68" customWidth="1"/>
    <col min="4868" max="4881" width="7" style="68" customWidth="1"/>
    <col min="4882" max="4882" width="5" style="68" customWidth="1"/>
    <col min="4883" max="5122" width="8.88671875" style="68"/>
    <col min="5123" max="5123" width="12.77734375" style="68" customWidth="1"/>
    <col min="5124" max="5137" width="7" style="68" customWidth="1"/>
    <col min="5138" max="5138" width="5" style="68" customWidth="1"/>
    <col min="5139" max="5378" width="8.88671875" style="68"/>
    <col min="5379" max="5379" width="12.77734375" style="68" customWidth="1"/>
    <col min="5380" max="5393" width="7" style="68" customWidth="1"/>
    <col min="5394" max="5394" width="5" style="68" customWidth="1"/>
    <col min="5395" max="5634" width="8.88671875" style="68"/>
    <col min="5635" max="5635" width="12.77734375" style="68" customWidth="1"/>
    <col min="5636" max="5649" width="7" style="68" customWidth="1"/>
    <col min="5650" max="5650" width="5" style="68" customWidth="1"/>
    <col min="5651" max="5890" width="8.88671875" style="68"/>
    <col min="5891" max="5891" width="12.77734375" style="68" customWidth="1"/>
    <col min="5892" max="5905" width="7" style="68" customWidth="1"/>
    <col min="5906" max="5906" width="5" style="68" customWidth="1"/>
    <col min="5907" max="6146" width="8.88671875" style="68"/>
    <col min="6147" max="6147" width="12.77734375" style="68" customWidth="1"/>
    <col min="6148" max="6161" width="7" style="68" customWidth="1"/>
    <col min="6162" max="6162" width="5" style="68" customWidth="1"/>
    <col min="6163" max="6402" width="8.88671875" style="68"/>
    <col min="6403" max="6403" width="12.77734375" style="68" customWidth="1"/>
    <col min="6404" max="6417" width="7" style="68" customWidth="1"/>
    <col min="6418" max="6418" width="5" style="68" customWidth="1"/>
    <col min="6419" max="6658" width="8.88671875" style="68"/>
    <col min="6659" max="6659" width="12.77734375" style="68" customWidth="1"/>
    <col min="6660" max="6673" width="7" style="68" customWidth="1"/>
    <col min="6674" max="6674" width="5" style="68" customWidth="1"/>
    <col min="6675" max="6914" width="8.88671875" style="68"/>
    <col min="6915" max="6915" width="12.77734375" style="68" customWidth="1"/>
    <col min="6916" max="6929" width="7" style="68" customWidth="1"/>
    <col min="6930" max="6930" width="5" style="68" customWidth="1"/>
    <col min="6931" max="7170" width="8.88671875" style="68"/>
    <col min="7171" max="7171" width="12.77734375" style="68" customWidth="1"/>
    <col min="7172" max="7185" width="7" style="68" customWidth="1"/>
    <col min="7186" max="7186" width="5" style="68" customWidth="1"/>
    <col min="7187" max="7426" width="8.88671875" style="68"/>
    <col min="7427" max="7427" width="12.77734375" style="68" customWidth="1"/>
    <col min="7428" max="7441" width="7" style="68" customWidth="1"/>
    <col min="7442" max="7442" width="5" style="68" customWidth="1"/>
    <col min="7443" max="7682" width="8.88671875" style="68"/>
    <col min="7683" max="7683" width="12.77734375" style="68" customWidth="1"/>
    <col min="7684" max="7697" width="7" style="68" customWidth="1"/>
    <col min="7698" max="7698" width="5" style="68" customWidth="1"/>
    <col min="7699" max="7938" width="8.88671875" style="68"/>
    <col min="7939" max="7939" width="12.77734375" style="68" customWidth="1"/>
    <col min="7940" max="7953" width="7" style="68" customWidth="1"/>
    <col min="7954" max="7954" width="5" style="68" customWidth="1"/>
    <col min="7955" max="8194" width="8.88671875" style="68"/>
    <col min="8195" max="8195" width="12.77734375" style="68" customWidth="1"/>
    <col min="8196" max="8209" width="7" style="68" customWidth="1"/>
    <col min="8210" max="8210" width="5" style="68" customWidth="1"/>
    <col min="8211" max="8450" width="8.88671875" style="68"/>
    <col min="8451" max="8451" width="12.77734375" style="68" customWidth="1"/>
    <col min="8452" max="8465" width="7" style="68" customWidth="1"/>
    <col min="8466" max="8466" width="5" style="68" customWidth="1"/>
    <col min="8467" max="8706" width="8.88671875" style="68"/>
    <col min="8707" max="8707" width="12.77734375" style="68" customWidth="1"/>
    <col min="8708" max="8721" width="7" style="68" customWidth="1"/>
    <col min="8722" max="8722" width="5" style="68" customWidth="1"/>
    <col min="8723" max="8962" width="8.88671875" style="68"/>
    <col min="8963" max="8963" width="12.77734375" style="68" customWidth="1"/>
    <col min="8964" max="8977" width="7" style="68" customWidth="1"/>
    <col min="8978" max="8978" width="5" style="68" customWidth="1"/>
    <col min="8979" max="9218" width="8.88671875" style="68"/>
    <col min="9219" max="9219" width="12.77734375" style="68" customWidth="1"/>
    <col min="9220" max="9233" width="7" style="68" customWidth="1"/>
    <col min="9234" max="9234" width="5" style="68" customWidth="1"/>
    <col min="9235" max="9474" width="8.88671875" style="68"/>
    <col min="9475" max="9475" width="12.77734375" style="68" customWidth="1"/>
    <col min="9476" max="9489" width="7" style="68" customWidth="1"/>
    <col min="9490" max="9490" width="5" style="68" customWidth="1"/>
    <col min="9491" max="9730" width="8.88671875" style="68"/>
    <col min="9731" max="9731" width="12.77734375" style="68" customWidth="1"/>
    <col min="9732" max="9745" width="7" style="68" customWidth="1"/>
    <col min="9746" max="9746" width="5" style="68" customWidth="1"/>
    <col min="9747" max="9986" width="8.88671875" style="68"/>
    <col min="9987" max="9987" width="12.77734375" style="68" customWidth="1"/>
    <col min="9988" max="10001" width="7" style="68" customWidth="1"/>
    <col min="10002" max="10002" width="5" style="68" customWidth="1"/>
    <col min="10003" max="10242" width="8.88671875" style="68"/>
    <col min="10243" max="10243" width="12.77734375" style="68" customWidth="1"/>
    <col min="10244" max="10257" width="7" style="68" customWidth="1"/>
    <col min="10258" max="10258" width="5" style="68" customWidth="1"/>
    <col min="10259" max="10498" width="8.88671875" style="68"/>
    <col min="10499" max="10499" width="12.77734375" style="68" customWidth="1"/>
    <col min="10500" max="10513" width="7" style="68" customWidth="1"/>
    <col min="10514" max="10514" width="5" style="68" customWidth="1"/>
    <col min="10515" max="10754" width="8.88671875" style="68"/>
    <col min="10755" max="10755" width="12.77734375" style="68" customWidth="1"/>
    <col min="10756" max="10769" width="7" style="68" customWidth="1"/>
    <col min="10770" max="10770" width="5" style="68" customWidth="1"/>
    <col min="10771" max="11010" width="8.88671875" style="68"/>
    <col min="11011" max="11011" width="12.77734375" style="68" customWidth="1"/>
    <col min="11012" max="11025" width="7" style="68" customWidth="1"/>
    <col min="11026" max="11026" width="5" style="68" customWidth="1"/>
    <col min="11027" max="11266" width="8.88671875" style="68"/>
    <col min="11267" max="11267" width="12.77734375" style="68" customWidth="1"/>
    <col min="11268" max="11281" width="7" style="68" customWidth="1"/>
    <col min="11282" max="11282" width="5" style="68" customWidth="1"/>
    <col min="11283" max="11522" width="8.88671875" style="68"/>
    <col min="11523" max="11523" width="12.77734375" style="68" customWidth="1"/>
    <col min="11524" max="11537" width="7" style="68" customWidth="1"/>
    <col min="11538" max="11538" width="5" style="68" customWidth="1"/>
    <col min="11539" max="11778" width="8.88671875" style="68"/>
    <col min="11779" max="11779" width="12.77734375" style="68" customWidth="1"/>
    <col min="11780" max="11793" width="7" style="68" customWidth="1"/>
    <col min="11794" max="11794" width="5" style="68" customWidth="1"/>
    <col min="11795" max="12034" width="8.88671875" style="68"/>
    <col min="12035" max="12035" width="12.77734375" style="68" customWidth="1"/>
    <col min="12036" max="12049" width="7" style="68" customWidth="1"/>
    <col min="12050" max="12050" width="5" style="68" customWidth="1"/>
    <col min="12051" max="12290" width="8.88671875" style="68"/>
    <col min="12291" max="12291" width="12.77734375" style="68" customWidth="1"/>
    <col min="12292" max="12305" width="7" style="68" customWidth="1"/>
    <col min="12306" max="12306" width="5" style="68" customWidth="1"/>
    <col min="12307" max="12546" width="8.88671875" style="68"/>
    <col min="12547" max="12547" width="12.77734375" style="68" customWidth="1"/>
    <col min="12548" max="12561" width="7" style="68" customWidth="1"/>
    <col min="12562" max="12562" width="5" style="68" customWidth="1"/>
    <col min="12563" max="12802" width="8.88671875" style="68"/>
    <col min="12803" max="12803" width="12.77734375" style="68" customWidth="1"/>
    <col min="12804" max="12817" width="7" style="68" customWidth="1"/>
    <col min="12818" max="12818" width="5" style="68" customWidth="1"/>
    <col min="12819" max="13058" width="8.88671875" style="68"/>
    <col min="13059" max="13059" width="12.77734375" style="68" customWidth="1"/>
    <col min="13060" max="13073" width="7" style="68" customWidth="1"/>
    <col min="13074" max="13074" width="5" style="68" customWidth="1"/>
    <col min="13075" max="13314" width="8.88671875" style="68"/>
    <col min="13315" max="13315" width="12.77734375" style="68" customWidth="1"/>
    <col min="13316" max="13329" width="7" style="68" customWidth="1"/>
    <col min="13330" max="13330" width="5" style="68" customWidth="1"/>
    <col min="13331" max="13570" width="8.88671875" style="68"/>
    <col min="13571" max="13571" width="12.77734375" style="68" customWidth="1"/>
    <col min="13572" max="13585" width="7" style="68" customWidth="1"/>
    <col min="13586" max="13586" width="5" style="68" customWidth="1"/>
    <col min="13587" max="13826" width="8.88671875" style="68"/>
    <col min="13827" max="13827" width="12.77734375" style="68" customWidth="1"/>
    <col min="13828" max="13841" width="7" style="68" customWidth="1"/>
    <col min="13842" max="13842" width="5" style="68" customWidth="1"/>
    <col min="13843" max="14082" width="8.88671875" style="68"/>
    <col min="14083" max="14083" width="12.77734375" style="68" customWidth="1"/>
    <col min="14084" max="14097" width="7" style="68" customWidth="1"/>
    <col min="14098" max="14098" width="5" style="68" customWidth="1"/>
    <col min="14099" max="14338" width="8.88671875" style="68"/>
    <col min="14339" max="14339" width="12.77734375" style="68" customWidth="1"/>
    <col min="14340" max="14353" width="7" style="68" customWidth="1"/>
    <col min="14354" max="14354" width="5" style="68" customWidth="1"/>
    <col min="14355" max="14594" width="8.88671875" style="68"/>
    <col min="14595" max="14595" width="12.77734375" style="68" customWidth="1"/>
    <col min="14596" max="14609" width="7" style="68" customWidth="1"/>
    <col min="14610" max="14610" width="5" style="68" customWidth="1"/>
    <col min="14611" max="14850" width="8.88671875" style="68"/>
    <col min="14851" max="14851" width="12.77734375" style="68" customWidth="1"/>
    <col min="14852" max="14865" width="7" style="68" customWidth="1"/>
    <col min="14866" max="14866" width="5" style="68" customWidth="1"/>
    <col min="14867" max="15106" width="8.88671875" style="68"/>
    <col min="15107" max="15107" width="12.77734375" style="68" customWidth="1"/>
    <col min="15108" max="15121" width="7" style="68" customWidth="1"/>
    <col min="15122" max="15122" width="5" style="68" customWidth="1"/>
    <col min="15123" max="15362" width="8.88671875" style="68"/>
    <col min="15363" max="15363" width="12.77734375" style="68" customWidth="1"/>
    <col min="15364" max="15377" width="7" style="68" customWidth="1"/>
    <col min="15378" max="15378" width="5" style="68" customWidth="1"/>
    <col min="15379" max="15618" width="8.88671875" style="68"/>
    <col min="15619" max="15619" width="12.77734375" style="68" customWidth="1"/>
    <col min="15620" max="15633" width="7" style="68" customWidth="1"/>
    <col min="15634" max="15634" width="5" style="68" customWidth="1"/>
    <col min="15635" max="15874" width="8.88671875" style="68"/>
    <col min="15875" max="15875" width="12.77734375" style="68" customWidth="1"/>
    <col min="15876" max="15889" width="7" style="68" customWidth="1"/>
    <col min="15890" max="15890" width="5" style="68" customWidth="1"/>
    <col min="15891" max="16130" width="8.88671875" style="68"/>
    <col min="16131" max="16131" width="12.77734375" style="68" customWidth="1"/>
    <col min="16132" max="16145" width="7" style="68" customWidth="1"/>
    <col min="16146" max="16146" width="5" style="68" customWidth="1"/>
    <col min="16147" max="16384" width="8.88671875" style="68"/>
  </cols>
  <sheetData>
    <row r="1" spans="1:17" ht="35.25" x14ac:dyDescent="0.15">
      <c r="A1" s="167" t="s">
        <v>60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</row>
    <row r="2" spans="1:17" ht="14.25" thickBo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7" s="70" customFormat="1" ht="20.100000000000001" customHeight="1" x14ac:dyDescent="0.15">
      <c r="A3" s="168" t="s">
        <v>74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55"/>
      <c r="P3" s="103"/>
      <c r="Q3" s="170"/>
    </row>
    <row r="4" spans="1:17" s="70" customFormat="1" ht="20.100000000000001" customHeight="1" x14ac:dyDescent="0.15">
      <c r="A4" s="161" t="s">
        <v>84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56"/>
      <c r="P4" s="104"/>
      <c r="Q4" s="171"/>
    </row>
    <row r="5" spans="1:17" s="70" customFormat="1" ht="20.100000000000001" customHeight="1" x14ac:dyDescent="0.15">
      <c r="A5" s="172" t="s">
        <v>75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57"/>
      <c r="P5" s="105"/>
      <c r="Q5" s="171"/>
    </row>
    <row r="6" spans="1:17" s="70" customFormat="1" ht="20.100000000000001" customHeight="1" x14ac:dyDescent="0.15">
      <c r="A6" s="172" t="s">
        <v>76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57"/>
      <c r="P6" s="105"/>
      <c r="Q6" s="171"/>
    </row>
    <row r="7" spans="1:17" s="70" customFormat="1" ht="20.100000000000001" customHeight="1" x14ac:dyDescent="0.15">
      <c r="A7" s="161" t="s">
        <v>77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56"/>
      <c r="P7" s="104"/>
      <c r="Q7" s="171"/>
    </row>
    <row r="8" spans="1:17" s="70" customFormat="1" ht="20.100000000000001" customHeight="1" x14ac:dyDescent="0.15">
      <c r="A8" s="119"/>
      <c r="B8" s="162" t="s">
        <v>61</v>
      </c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56"/>
      <c r="P8" s="104"/>
      <c r="Q8" s="171"/>
    </row>
    <row r="9" spans="1:17" s="70" customFormat="1" ht="20.100000000000001" customHeight="1" x14ac:dyDescent="0.15">
      <c r="A9" s="119"/>
      <c r="B9" s="162" t="s">
        <v>62</v>
      </c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56"/>
      <c r="P9" s="104"/>
      <c r="Q9" s="171"/>
    </row>
    <row r="10" spans="1:17" s="70" customFormat="1" ht="20.100000000000001" customHeight="1" x14ac:dyDescent="0.15">
      <c r="A10" s="119"/>
      <c r="B10" s="162" t="s">
        <v>63</v>
      </c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56"/>
      <c r="P10" s="104"/>
      <c r="Q10" s="171"/>
    </row>
    <row r="11" spans="1:17" s="70" customFormat="1" ht="15" thickBot="1" x14ac:dyDescent="0.2">
      <c r="A11" s="161" t="s">
        <v>59</v>
      </c>
      <c r="B11" s="162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2"/>
    </row>
    <row r="12" spans="1:17" s="70" customFormat="1" ht="14.25" customHeight="1" x14ac:dyDescent="0.15">
      <c r="A12" s="163" t="s">
        <v>73</v>
      </c>
      <c r="B12" s="164"/>
      <c r="C12" s="183" t="s">
        <v>113</v>
      </c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  <c r="P12" s="184"/>
      <c r="Q12" s="185"/>
    </row>
    <row r="13" spans="1:17" s="70" customFormat="1" ht="14.25" x14ac:dyDescent="0.15">
      <c r="A13" s="165"/>
      <c r="B13" s="166"/>
      <c r="C13" s="174">
        <v>7</v>
      </c>
      <c r="D13" s="176"/>
      <c r="E13" s="176"/>
      <c r="F13" s="176"/>
      <c r="G13" s="176"/>
      <c r="H13" s="176"/>
      <c r="I13" s="175"/>
      <c r="J13" s="174">
        <v>9</v>
      </c>
      <c r="K13" s="175"/>
      <c r="L13" s="174">
        <v>11</v>
      </c>
      <c r="M13" s="175"/>
      <c r="N13" s="174">
        <v>13</v>
      </c>
      <c r="O13" s="176"/>
      <c r="P13" s="176">
        <v>15</v>
      </c>
      <c r="Q13" s="188"/>
    </row>
    <row r="14" spans="1:17" s="70" customFormat="1" ht="15" thickBot="1" x14ac:dyDescent="0.2">
      <c r="A14" s="177" t="s">
        <v>64</v>
      </c>
      <c r="B14" s="178"/>
      <c r="C14" s="74"/>
      <c r="D14" s="74"/>
      <c r="E14" s="73"/>
      <c r="F14" s="73"/>
      <c r="G14" s="74"/>
      <c r="H14" s="74"/>
      <c r="I14" s="74"/>
      <c r="J14" s="74"/>
      <c r="K14" s="74"/>
      <c r="L14" s="74"/>
      <c r="M14" s="74"/>
      <c r="N14" s="74"/>
      <c r="O14" s="75"/>
      <c r="P14" s="75"/>
      <c r="Q14" s="76"/>
    </row>
    <row r="15" spans="1:17" s="70" customFormat="1" ht="15" thickTop="1" x14ac:dyDescent="0.15">
      <c r="A15" s="177"/>
      <c r="B15" s="178"/>
      <c r="C15" s="117"/>
      <c r="D15" s="117"/>
      <c r="E15" s="117"/>
      <c r="F15" s="117"/>
      <c r="G15" s="117"/>
      <c r="H15" s="117"/>
      <c r="I15" s="115"/>
      <c r="J15" s="78"/>
      <c r="K15" s="78"/>
      <c r="L15" s="78"/>
      <c r="M15" s="78"/>
      <c r="N15" s="78"/>
      <c r="O15" s="79"/>
      <c r="P15" s="79"/>
      <c r="Q15" s="80"/>
    </row>
    <row r="16" spans="1:17" s="70" customFormat="1" ht="15" thickBot="1" x14ac:dyDescent="0.2">
      <c r="A16" s="177" t="s">
        <v>69</v>
      </c>
      <c r="B16" s="178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81"/>
      <c r="P16" s="81"/>
      <c r="Q16" s="82"/>
    </row>
    <row r="17" spans="1:17" s="70" customFormat="1" ht="15" thickTop="1" x14ac:dyDescent="0.15">
      <c r="A17" s="177"/>
      <c r="B17" s="178"/>
      <c r="C17" s="77"/>
      <c r="D17" s="77"/>
      <c r="E17" s="110"/>
      <c r="F17" s="110"/>
      <c r="G17" s="110"/>
      <c r="H17" s="77"/>
      <c r="I17" s="110"/>
      <c r="J17" s="115"/>
      <c r="K17" s="115"/>
      <c r="L17" s="77"/>
      <c r="M17" s="77"/>
      <c r="N17" s="77"/>
      <c r="O17" s="83"/>
      <c r="P17" s="83"/>
      <c r="Q17" s="84"/>
    </row>
    <row r="18" spans="1:17" s="70" customFormat="1" ht="15" thickBot="1" x14ac:dyDescent="0.2">
      <c r="A18" s="177" t="s">
        <v>70</v>
      </c>
      <c r="B18" s="178"/>
      <c r="C18" s="85"/>
      <c r="D18" s="85"/>
      <c r="E18" s="85"/>
      <c r="F18" s="73"/>
      <c r="G18" s="73"/>
      <c r="H18" s="73"/>
      <c r="I18" s="73"/>
      <c r="J18" s="73"/>
      <c r="K18" s="73"/>
      <c r="L18" s="73"/>
      <c r="M18" s="73"/>
      <c r="N18" s="73"/>
      <c r="O18" s="81"/>
      <c r="P18" s="81"/>
      <c r="Q18" s="82"/>
    </row>
    <row r="19" spans="1:17" s="70" customFormat="1" ht="15" thickTop="1" x14ac:dyDescent="0.15">
      <c r="A19" s="186"/>
      <c r="B19" s="187"/>
      <c r="C19" s="106"/>
      <c r="D19" s="106"/>
      <c r="E19" s="106"/>
      <c r="F19" s="106"/>
      <c r="G19" s="106"/>
      <c r="H19" s="110"/>
      <c r="I19" s="110"/>
      <c r="J19" s="77"/>
      <c r="K19" s="77"/>
      <c r="L19" s="116"/>
      <c r="M19" s="116"/>
      <c r="N19" s="158"/>
      <c r="O19" s="107"/>
      <c r="P19" s="107"/>
      <c r="Q19" s="108"/>
    </row>
    <row r="20" spans="1:17" ht="14.25" thickBot="1" x14ac:dyDescent="0.2">
      <c r="A20" s="177" t="s">
        <v>71</v>
      </c>
      <c r="B20" s="178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13"/>
    </row>
    <row r="21" spans="1:17" ht="14.25" thickTop="1" x14ac:dyDescent="0.15">
      <c r="A21" s="177"/>
      <c r="B21" s="178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58"/>
      <c r="P21" s="110"/>
      <c r="Q21" s="159"/>
    </row>
    <row r="22" spans="1:17" ht="14.25" thickBot="1" x14ac:dyDescent="0.2">
      <c r="A22" s="179" t="s">
        <v>72</v>
      </c>
      <c r="B22" s="180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4"/>
    </row>
    <row r="23" spans="1:17" ht="15" thickTop="1" thickBot="1" x14ac:dyDescent="0.2">
      <c r="A23" s="181"/>
      <c r="B23" s="18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1"/>
      <c r="P23" s="116"/>
      <c r="Q23" s="118"/>
    </row>
  </sheetData>
  <mergeCells count="23">
    <mergeCell ref="A20:B21"/>
    <mergeCell ref="A22:B23"/>
    <mergeCell ref="C12:Q12"/>
    <mergeCell ref="A14:B15"/>
    <mergeCell ref="A16:B17"/>
    <mergeCell ref="A18:B19"/>
    <mergeCell ref="C13:I13"/>
    <mergeCell ref="J13:K13"/>
    <mergeCell ref="P13:Q13"/>
    <mergeCell ref="A11:B11"/>
    <mergeCell ref="A12:B13"/>
    <mergeCell ref="A1:Q1"/>
    <mergeCell ref="A3:N3"/>
    <mergeCell ref="Q3:Q10"/>
    <mergeCell ref="A4:N4"/>
    <mergeCell ref="A5:N5"/>
    <mergeCell ref="A6:N6"/>
    <mergeCell ref="A7:N7"/>
    <mergeCell ref="B8:N8"/>
    <mergeCell ref="B9:N9"/>
    <mergeCell ref="B10:N10"/>
    <mergeCell ref="L13:M13"/>
    <mergeCell ref="N13:O13"/>
  </mergeCells>
  <phoneticPr fontId="2" type="noConversion"/>
  <pageMargins left="0.70866141732283461" right="0.70866141732283461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view="pageBreakPreview" zoomScale="85" zoomScaleNormal="100" zoomScaleSheetLayoutView="85" workbookViewId="0">
      <selection activeCell="E16" sqref="E16"/>
    </sheetView>
  </sheetViews>
  <sheetFormatPr defaultRowHeight="13.5" x14ac:dyDescent="0.15"/>
  <cols>
    <col min="1" max="2" width="5.77734375" customWidth="1"/>
    <col min="3" max="3" width="17.5546875" customWidth="1"/>
    <col min="4" max="4" width="30.6640625" customWidth="1"/>
    <col min="5" max="5" width="31.77734375" customWidth="1"/>
    <col min="6" max="6" width="28.6640625" customWidth="1"/>
  </cols>
  <sheetData>
    <row r="1" spans="1:6" ht="24.75" customHeight="1" x14ac:dyDescent="0.3">
      <c r="A1" s="189" t="s">
        <v>53</v>
      </c>
      <c r="B1" s="189"/>
      <c r="C1" s="189"/>
      <c r="D1" s="189"/>
      <c r="E1" s="189"/>
      <c r="F1" s="189"/>
    </row>
    <row r="2" spans="1:6" s="6" customFormat="1" ht="3.75" customHeight="1" thickBot="1" x14ac:dyDescent="0.2">
      <c r="A2" s="5"/>
    </row>
    <row r="3" spans="1:6" s="6" customFormat="1" ht="24" customHeight="1" thickTop="1" x14ac:dyDescent="0.15">
      <c r="A3" s="44" t="s">
        <v>11</v>
      </c>
      <c r="B3" s="45"/>
      <c r="C3" s="45"/>
      <c r="D3" s="46" t="s">
        <v>12</v>
      </c>
      <c r="E3" s="47" t="s">
        <v>13</v>
      </c>
      <c r="F3" s="48" t="s">
        <v>14</v>
      </c>
    </row>
    <row r="4" spans="1:6" s="10" customFormat="1" ht="24" customHeight="1" x14ac:dyDescent="0.15">
      <c r="A4" s="49"/>
      <c r="B4" s="7" t="s">
        <v>15</v>
      </c>
      <c r="C4" s="7" t="s">
        <v>16</v>
      </c>
      <c r="D4" s="8"/>
      <c r="E4" s="9"/>
      <c r="F4" s="50"/>
    </row>
    <row r="5" spans="1:6" s="10" customFormat="1" ht="24" customHeight="1" x14ac:dyDescent="0.15">
      <c r="A5" s="51"/>
      <c r="B5" s="11" t="s">
        <v>17</v>
      </c>
      <c r="C5" s="11" t="s">
        <v>18</v>
      </c>
      <c r="D5" s="12"/>
      <c r="E5" s="13"/>
      <c r="F5" s="52"/>
    </row>
    <row r="6" spans="1:6" s="10" customFormat="1" ht="24" customHeight="1" x14ac:dyDescent="0.15">
      <c r="A6" s="53" t="s">
        <v>19</v>
      </c>
      <c r="B6" s="14" t="s">
        <v>20</v>
      </c>
      <c r="C6" s="14" t="s">
        <v>21</v>
      </c>
      <c r="D6" s="15"/>
      <c r="E6" s="16"/>
      <c r="F6" s="54"/>
    </row>
    <row r="7" spans="1:6" s="10" customFormat="1" ht="24" customHeight="1" x14ac:dyDescent="0.15">
      <c r="A7" s="53"/>
      <c r="B7" s="7" t="s">
        <v>22</v>
      </c>
      <c r="C7" s="7" t="s">
        <v>23</v>
      </c>
      <c r="D7" s="8"/>
      <c r="E7" s="9"/>
      <c r="F7" s="50"/>
    </row>
    <row r="8" spans="1:6" s="10" customFormat="1" ht="24" customHeight="1" x14ac:dyDescent="0.15">
      <c r="A8" s="53" t="s">
        <v>24</v>
      </c>
      <c r="B8" s="11" t="s">
        <v>25</v>
      </c>
      <c r="C8" s="11" t="s">
        <v>26</v>
      </c>
      <c r="D8" s="17"/>
      <c r="E8" s="13" t="s">
        <v>108</v>
      </c>
      <c r="F8" s="52"/>
    </row>
    <row r="9" spans="1:6" s="10" customFormat="1" ht="24" customHeight="1" x14ac:dyDescent="0.15">
      <c r="A9" s="53"/>
      <c r="B9" s="18" t="s">
        <v>27</v>
      </c>
      <c r="C9" s="14" t="s">
        <v>28</v>
      </c>
      <c r="D9" s="15"/>
      <c r="E9" s="16"/>
      <c r="F9" s="54"/>
    </row>
    <row r="10" spans="1:6" s="10" customFormat="1" ht="24" customHeight="1" x14ac:dyDescent="0.15">
      <c r="A10" s="53" t="s">
        <v>29</v>
      </c>
      <c r="B10" s="7"/>
      <c r="C10" s="7" t="s">
        <v>30</v>
      </c>
      <c r="D10" s="8"/>
      <c r="E10" s="9"/>
      <c r="F10" s="50"/>
    </row>
    <row r="11" spans="1:6" s="10" customFormat="1" ht="24" customHeight="1" x14ac:dyDescent="0.15">
      <c r="A11" s="53"/>
      <c r="B11" s="11" t="s">
        <v>31</v>
      </c>
      <c r="C11" s="11" t="s">
        <v>32</v>
      </c>
      <c r="D11" s="17"/>
      <c r="E11" s="13" t="s">
        <v>67</v>
      </c>
      <c r="F11" s="52"/>
    </row>
    <row r="12" spans="1:6" s="10" customFormat="1" ht="24" customHeight="1" x14ac:dyDescent="0.15">
      <c r="A12" s="53" t="s">
        <v>33</v>
      </c>
      <c r="B12" s="11"/>
      <c r="C12" s="11" t="s">
        <v>34</v>
      </c>
      <c r="D12" s="17"/>
      <c r="E12" s="13" t="s">
        <v>57</v>
      </c>
      <c r="F12" s="52"/>
    </row>
    <row r="13" spans="1:6" s="10" customFormat="1" ht="24" customHeight="1" x14ac:dyDescent="0.15">
      <c r="A13" s="53"/>
      <c r="B13" s="11"/>
      <c r="C13" s="11" t="s">
        <v>35</v>
      </c>
      <c r="D13" s="12"/>
      <c r="E13" s="13"/>
      <c r="F13" s="52"/>
    </row>
    <row r="14" spans="1:6" s="10" customFormat="1" ht="24" customHeight="1" x14ac:dyDescent="0.15">
      <c r="A14" s="53" t="s">
        <v>36</v>
      </c>
      <c r="B14" s="11" t="s">
        <v>37</v>
      </c>
      <c r="C14" s="11" t="s">
        <v>65</v>
      </c>
      <c r="D14" s="12"/>
      <c r="E14" s="13" t="s">
        <v>109</v>
      </c>
      <c r="F14" s="55"/>
    </row>
    <row r="15" spans="1:6" s="10" customFormat="1" ht="24" customHeight="1" x14ac:dyDescent="0.15">
      <c r="A15" s="53"/>
      <c r="B15" s="11"/>
      <c r="C15" s="11" t="s">
        <v>38</v>
      </c>
      <c r="D15" s="12"/>
      <c r="E15" s="13" t="s">
        <v>110</v>
      </c>
      <c r="F15" s="52"/>
    </row>
    <row r="16" spans="1:6" s="10" customFormat="1" ht="24" customHeight="1" x14ac:dyDescent="0.15">
      <c r="A16" s="56"/>
      <c r="B16" s="19"/>
      <c r="C16" s="18" t="s">
        <v>39</v>
      </c>
      <c r="D16" s="15"/>
      <c r="E16" s="20"/>
      <c r="F16" s="57"/>
    </row>
    <row r="17" spans="1:6" s="10" customFormat="1" ht="24" customHeight="1" x14ac:dyDescent="0.15">
      <c r="A17" s="196" t="s">
        <v>40</v>
      </c>
      <c r="B17" s="197"/>
      <c r="C17" s="198"/>
      <c r="D17" s="22"/>
      <c r="E17" s="16"/>
      <c r="F17" s="54"/>
    </row>
    <row r="18" spans="1:6" s="10" customFormat="1" ht="24" customHeight="1" x14ac:dyDescent="0.15">
      <c r="A18" s="193" t="s">
        <v>44</v>
      </c>
      <c r="B18" s="194"/>
      <c r="C18" s="195"/>
      <c r="D18" s="23"/>
      <c r="E18" s="25" t="s">
        <v>111</v>
      </c>
      <c r="F18" s="210"/>
    </row>
    <row r="19" spans="1:6" s="10" customFormat="1" ht="24" customHeight="1" x14ac:dyDescent="0.15">
      <c r="A19" s="193" t="s">
        <v>45</v>
      </c>
      <c r="B19" s="194"/>
      <c r="C19" s="195"/>
      <c r="D19" s="93"/>
      <c r="E19" s="25" t="s">
        <v>58</v>
      </c>
      <c r="F19" s="210">
        <f>SUM(D9,D16,D18)*15%</f>
        <v>0</v>
      </c>
    </row>
    <row r="20" spans="1:6" s="10" customFormat="1" ht="24" customHeight="1" x14ac:dyDescent="0.15">
      <c r="A20" s="59" t="s">
        <v>42</v>
      </c>
      <c r="B20" s="21"/>
      <c r="C20" s="21"/>
      <c r="D20" s="43"/>
      <c r="E20" s="16"/>
      <c r="F20" s="60" t="s">
        <v>47</v>
      </c>
    </row>
    <row r="21" spans="1:6" s="10" customFormat="1" ht="24" customHeight="1" x14ac:dyDescent="0.15">
      <c r="A21" s="61" t="s">
        <v>43</v>
      </c>
      <c r="B21" s="24"/>
      <c r="C21" s="24"/>
      <c r="D21" s="23"/>
      <c r="E21" s="26"/>
      <c r="F21" s="58"/>
    </row>
    <row r="22" spans="1:6" s="10" customFormat="1" ht="24" customHeight="1" thickBot="1" x14ac:dyDescent="0.2">
      <c r="A22" s="190" t="s">
        <v>41</v>
      </c>
      <c r="B22" s="191"/>
      <c r="C22" s="192"/>
      <c r="D22" s="100"/>
      <c r="E22" s="101"/>
      <c r="F22" s="102"/>
    </row>
    <row r="23" spans="1:6" ht="14.25" thickTop="1" x14ac:dyDescent="0.15"/>
  </sheetData>
  <mergeCells count="5">
    <mergeCell ref="A1:F1"/>
    <mergeCell ref="A22:C22"/>
    <mergeCell ref="A18:C18"/>
    <mergeCell ref="A17:C17"/>
    <mergeCell ref="A19:C19"/>
  </mergeCells>
  <phoneticPr fontId="2" type="noConversion"/>
  <pageMargins left="0.7" right="0.7" top="0.75" bottom="0.75" header="0.3" footer="0.3"/>
  <pageSetup paperSize="9" scale="86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17"/>
  <sheetViews>
    <sheetView view="pageBreakPreview" zoomScale="160" zoomScaleNormal="100" zoomScaleSheetLayoutView="160" workbookViewId="0">
      <selection activeCell="A2" sqref="A2"/>
    </sheetView>
  </sheetViews>
  <sheetFormatPr defaultRowHeight="13.5" x14ac:dyDescent="0.15"/>
  <cols>
    <col min="1" max="1" width="23.5546875" customWidth="1"/>
    <col min="2" max="2" width="13.77734375" style="1" customWidth="1"/>
    <col min="3" max="3" width="3.77734375" customWidth="1"/>
    <col min="4" max="4" width="6.44140625" customWidth="1"/>
    <col min="5" max="5" width="9.44140625" customWidth="1"/>
    <col min="6" max="6" width="10.33203125" customWidth="1"/>
    <col min="7" max="7" width="9.5546875" customWidth="1"/>
    <col min="8" max="8" width="9.88671875" customWidth="1"/>
    <col min="9" max="9" width="8.88671875" customWidth="1"/>
    <col min="10" max="10" width="9.109375" customWidth="1"/>
    <col min="11" max="11" width="13.109375" customWidth="1"/>
  </cols>
  <sheetData>
    <row r="1" spans="1:252" ht="25.5" x14ac:dyDescent="0.15">
      <c r="A1" s="199" t="s">
        <v>55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</row>
    <row r="2" spans="1:252" ht="21.75" customHeight="1" x14ac:dyDescent="0.15">
      <c r="A2" s="64" t="str">
        <f>공사설명서!A3</f>
        <v>1. 공 사 명: 송도2동 공영주차장 배수로 트렌치커버 설치 공사</v>
      </c>
      <c r="B2" s="4"/>
      <c r="C2" s="4"/>
      <c r="D2" s="4"/>
      <c r="E2" s="3"/>
      <c r="F2" s="3"/>
      <c r="G2" s="3"/>
      <c r="H2" s="3"/>
      <c r="I2" s="3"/>
      <c r="J2" s="3"/>
      <c r="K2" s="3"/>
    </row>
    <row r="3" spans="1:252" s="1" customFormat="1" ht="15" customHeight="1" x14ac:dyDescent="0.15">
      <c r="A3" s="35" t="s">
        <v>0</v>
      </c>
      <c r="B3" s="37" t="s">
        <v>1</v>
      </c>
      <c r="C3" s="37" t="s">
        <v>2</v>
      </c>
      <c r="D3" s="37" t="s">
        <v>3</v>
      </c>
      <c r="E3" s="33" t="s">
        <v>6</v>
      </c>
      <c r="F3" s="33"/>
      <c r="G3" s="33" t="s">
        <v>5</v>
      </c>
      <c r="H3" s="33"/>
      <c r="I3" s="33" t="s">
        <v>7</v>
      </c>
      <c r="J3" s="33"/>
      <c r="K3" s="39" t="s">
        <v>4</v>
      </c>
    </row>
    <row r="4" spans="1:252" ht="15" customHeight="1" x14ac:dyDescent="0.15">
      <c r="A4" s="36"/>
      <c r="B4" s="38"/>
      <c r="C4" s="38"/>
      <c r="D4" s="38"/>
      <c r="E4" s="34" t="s">
        <v>8</v>
      </c>
      <c r="F4" s="34" t="s">
        <v>9</v>
      </c>
      <c r="G4" s="34" t="s">
        <v>10</v>
      </c>
      <c r="H4" s="34" t="s">
        <v>9</v>
      </c>
      <c r="I4" s="34" t="s">
        <v>10</v>
      </c>
      <c r="J4" s="34" t="s">
        <v>9</v>
      </c>
      <c r="K4" s="40"/>
    </row>
    <row r="5" spans="1:252" ht="18" customHeight="1" x14ac:dyDescent="0.15">
      <c r="A5" s="134" t="s">
        <v>97</v>
      </c>
      <c r="B5" s="27"/>
      <c r="C5" s="27"/>
      <c r="D5" s="27"/>
      <c r="E5" s="28"/>
      <c r="F5" s="29"/>
      <c r="G5" s="28"/>
      <c r="H5" s="29"/>
      <c r="I5" s="28"/>
      <c r="J5" s="28"/>
      <c r="K5" s="32"/>
      <c r="IR5" s="2">
        <f>SUM(A5:IQ5)</f>
        <v>0</v>
      </c>
    </row>
    <row r="6" spans="1:252" ht="18" customHeight="1" x14ac:dyDescent="0.15">
      <c r="A6" s="200" t="s">
        <v>99</v>
      </c>
      <c r="B6" s="27" t="str">
        <f>물량산출내역서!A6</f>
        <v>아연각관</v>
      </c>
      <c r="C6" s="27" t="s">
        <v>68</v>
      </c>
      <c r="D6" s="27">
        <f>물량산출내역서!D6</f>
        <v>46</v>
      </c>
      <c r="E6" s="30"/>
      <c r="F6" s="29"/>
      <c r="G6" s="28"/>
      <c r="H6" s="29"/>
      <c r="I6" s="28"/>
      <c r="J6" s="28"/>
      <c r="K6" s="32">
        <f>SUM(F6+H6+J6)</f>
        <v>0</v>
      </c>
    </row>
    <row r="7" spans="1:252" ht="18" customHeight="1" x14ac:dyDescent="0.15">
      <c r="A7" s="201"/>
      <c r="B7" s="27" t="s">
        <v>98</v>
      </c>
      <c r="C7" s="27" t="s">
        <v>46</v>
      </c>
      <c r="D7" s="135"/>
      <c r="E7" s="30"/>
      <c r="F7" s="29"/>
      <c r="G7" s="30"/>
      <c r="H7" s="29"/>
      <c r="I7" s="28"/>
      <c r="J7" s="28"/>
      <c r="K7" s="32">
        <f>SUM(F7+H7+J7)</f>
        <v>0</v>
      </c>
    </row>
    <row r="8" spans="1:252" ht="18" customHeight="1" x14ac:dyDescent="0.15">
      <c r="A8" s="201"/>
      <c r="B8" s="27" t="s">
        <v>94</v>
      </c>
      <c r="C8" s="27" t="s">
        <v>96</v>
      </c>
      <c r="D8" s="135"/>
      <c r="E8" s="30"/>
      <c r="F8" s="29"/>
      <c r="G8" s="30"/>
      <c r="H8" s="29"/>
      <c r="I8" s="28"/>
      <c r="J8" s="28"/>
      <c r="K8" s="32">
        <f>SUM(F8+H8+J8)</f>
        <v>0</v>
      </c>
    </row>
    <row r="9" spans="1:252" ht="18" customHeight="1" x14ac:dyDescent="0.15">
      <c r="A9" s="201"/>
      <c r="B9" s="27" t="s">
        <v>95</v>
      </c>
      <c r="C9" s="27" t="s">
        <v>96</v>
      </c>
      <c r="D9" s="135"/>
      <c r="E9" s="30"/>
      <c r="F9" s="29"/>
      <c r="G9" s="30"/>
      <c r="H9" s="29"/>
      <c r="I9" s="28"/>
      <c r="J9" s="28"/>
      <c r="K9" s="32">
        <f>SUM(F9+H9+J9)</f>
        <v>0</v>
      </c>
    </row>
    <row r="10" spans="1:252" ht="18" customHeight="1" x14ac:dyDescent="0.15">
      <c r="A10" s="201"/>
      <c r="B10" s="136" t="s">
        <v>54</v>
      </c>
      <c r="C10" s="136" t="s">
        <v>96</v>
      </c>
      <c r="D10" s="140"/>
      <c r="E10" s="137"/>
      <c r="F10" s="138"/>
      <c r="G10" s="137"/>
      <c r="H10" s="138"/>
      <c r="I10" s="41"/>
      <c r="J10" s="41"/>
      <c r="K10" s="139">
        <f>SUM(F10+H10+J10)</f>
        <v>0</v>
      </c>
    </row>
    <row r="11" spans="1:252" ht="18" customHeight="1" x14ac:dyDescent="0.15">
      <c r="A11" s="202" t="s">
        <v>100</v>
      </c>
      <c r="B11" s="141" t="s">
        <v>101</v>
      </c>
      <c r="C11" s="141" t="s">
        <v>105</v>
      </c>
      <c r="D11" s="141">
        <f>물량산출내역서!D7</f>
        <v>40</v>
      </c>
      <c r="E11" s="142"/>
      <c r="F11" s="143"/>
      <c r="G11" s="142"/>
      <c r="H11" s="143"/>
      <c r="I11" s="144"/>
      <c r="J11" s="144"/>
      <c r="K11" s="145">
        <f>F11+H11+J11</f>
        <v>0</v>
      </c>
    </row>
    <row r="12" spans="1:252" ht="18" customHeight="1" x14ac:dyDescent="0.15">
      <c r="A12" s="201"/>
      <c r="B12" s="27" t="s">
        <v>102</v>
      </c>
      <c r="C12" s="27" t="s">
        <v>106</v>
      </c>
      <c r="D12" s="27"/>
      <c r="E12" s="30"/>
      <c r="F12" s="29"/>
      <c r="G12" s="30"/>
      <c r="H12" s="29"/>
      <c r="I12" s="28"/>
      <c r="J12" s="28"/>
      <c r="K12" s="32">
        <f>F12+H12+J12</f>
        <v>0</v>
      </c>
    </row>
    <row r="13" spans="1:252" ht="18" customHeight="1" x14ac:dyDescent="0.15">
      <c r="A13" s="201"/>
      <c r="B13" s="136" t="s">
        <v>103</v>
      </c>
      <c r="C13" s="136" t="s">
        <v>106</v>
      </c>
      <c r="D13" s="136"/>
      <c r="E13" s="137"/>
      <c r="F13" s="138"/>
      <c r="G13" s="137"/>
      <c r="H13" s="138"/>
      <c r="I13" s="41"/>
      <c r="J13" s="41"/>
      <c r="K13" s="139">
        <f>F13+H13+J13</f>
        <v>0</v>
      </c>
    </row>
    <row r="14" spans="1:252" ht="18" customHeight="1" x14ac:dyDescent="0.15">
      <c r="A14" s="203" t="s">
        <v>104</v>
      </c>
      <c r="B14" s="152" t="str">
        <f>물량산출내역서!A4</f>
        <v>스틸그레이팅</v>
      </c>
      <c r="C14" s="141" t="s">
        <v>107</v>
      </c>
      <c r="D14" s="141">
        <f>물량산출내역서!D4</f>
        <v>30</v>
      </c>
      <c r="E14" s="142"/>
      <c r="F14" s="143"/>
      <c r="G14" s="142"/>
      <c r="H14" s="143"/>
      <c r="I14" s="144"/>
      <c r="J14" s="144"/>
      <c r="K14" s="145">
        <f>J14+H14+F14</f>
        <v>0</v>
      </c>
    </row>
    <row r="15" spans="1:252" ht="18" customHeight="1" x14ac:dyDescent="0.15">
      <c r="A15" s="204"/>
      <c r="B15" s="154" t="str">
        <f>물량산출내역서!A5</f>
        <v>스틸그레이팅</v>
      </c>
      <c r="C15" s="151" t="s">
        <v>107</v>
      </c>
      <c r="D15" s="146">
        <f>물량산출내역서!D5</f>
        <v>100</v>
      </c>
      <c r="E15" s="147"/>
      <c r="F15" s="148"/>
      <c r="G15" s="147"/>
      <c r="H15" s="148"/>
      <c r="I15" s="149"/>
      <c r="J15" s="149"/>
      <c r="K15" s="150">
        <f>J15+H15+F15</f>
        <v>0</v>
      </c>
    </row>
    <row r="16" spans="1:252" ht="18" customHeight="1" x14ac:dyDescent="0.15">
      <c r="A16" s="205"/>
      <c r="B16" s="153" t="s">
        <v>103</v>
      </c>
      <c r="C16" s="27" t="s">
        <v>106</v>
      </c>
      <c r="D16" s="99">
        <v>1</v>
      </c>
      <c r="E16" s="31"/>
      <c r="F16" s="41"/>
      <c r="G16" s="31"/>
      <c r="H16" s="41"/>
      <c r="I16" s="31"/>
      <c r="J16" s="41"/>
      <c r="K16" s="42">
        <f>J16+H16+F16</f>
        <v>0</v>
      </c>
    </row>
    <row r="17" spans="1:11" ht="18" customHeight="1" x14ac:dyDescent="0.15">
      <c r="A17" s="94"/>
      <c r="B17" s="95"/>
      <c r="C17" s="95"/>
      <c r="D17" s="96"/>
      <c r="E17" s="97"/>
      <c r="F17" s="97">
        <f>SUM(F6:F16)</f>
        <v>0</v>
      </c>
      <c r="G17" s="97"/>
      <c r="H17" s="97">
        <f>SUM(H6:H16)</f>
        <v>0</v>
      </c>
      <c r="I17" s="97"/>
      <c r="J17" s="97">
        <f>SUM(J6:J16)</f>
        <v>0</v>
      </c>
      <c r="K17" s="98">
        <f>SUM(K6:K16)</f>
        <v>0</v>
      </c>
    </row>
  </sheetData>
  <mergeCells count="4">
    <mergeCell ref="A1:K1"/>
    <mergeCell ref="A6:A10"/>
    <mergeCell ref="A11:A13"/>
    <mergeCell ref="A14:A16"/>
  </mergeCells>
  <phoneticPr fontId="2" type="noConversion"/>
  <pageMargins left="0.75" right="0.75" top="0.7" bottom="0.61" header="0.5" footer="0.5"/>
  <pageSetup paperSize="9" scale="96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view="pageBreakPreview" zoomScale="115" zoomScaleNormal="100" zoomScaleSheetLayoutView="115" workbookViewId="0">
      <selection activeCell="C22" sqref="C22"/>
    </sheetView>
  </sheetViews>
  <sheetFormatPr defaultRowHeight="13.5" x14ac:dyDescent="0.15"/>
  <cols>
    <col min="1" max="3" width="25.77734375" customWidth="1"/>
    <col min="4" max="4" width="30.77734375" customWidth="1"/>
    <col min="5" max="5" width="20.33203125" customWidth="1"/>
  </cols>
  <sheetData>
    <row r="1" spans="1:5" ht="24.95" customHeight="1" x14ac:dyDescent="0.15">
      <c r="A1" s="206" t="s">
        <v>49</v>
      </c>
      <c r="B1" s="206"/>
      <c r="C1" s="206"/>
      <c r="D1" s="206"/>
      <c r="E1" s="206"/>
    </row>
    <row r="2" spans="1:5" ht="24.95" customHeight="1" thickBot="1" x14ac:dyDescent="0.2">
      <c r="A2" s="64" t="str">
        <f>공사설명서!A3</f>
        <v>1. 공 사 명: 송도2동 공영주차장 배수로 트렌치커버 설치 공사</v>
      </c>
      <c r="B2" s="160"/>
      <c r="C2" s="160"/>
      <c r="D2" s="160"/>
      <c r="E2" s="160"/>
    </row>
    <row r="3" spans="1:5" ht="19.5" customHeight="1" thickTop="1" x14ac:dyDescent="0.15">
      <c r="A3" s="214" t="s">
        <v>48</v>
      </c>
      <c r="B3" s="215" t="s">
        <v>50</v>
      </c>
      <c r="C3" s="215" t="s">
        <v>56</v>
      </c>
      <c r="D3" s="215" t="s">
        <v>51</v>
      </c>
      <c r="E3" s="216" t="s">
        <v>52</v>
      </c>
    </row>
    <row r="4" spans="1:5" ht="19.5" customHeight="1" x14ac:dyDescent="0.15">
      <c r="A4" s="211" t="s">
        <v>85</v>
      </c>
      <c r="B4" s="212" t="s">
        <v>92</v>
      </c>
      <c r="C4" s="213" t="s">
        <v>89</v>
      </c>
      <c r="D4" s="129">
        <v>30</v>
      </c>
      <c r="E4" s="207" t="s">
        <v>91</v>
      </c>
    </row>
    <row r="5" spans="1:5" ht="19.5" customHeight="1" x14ac:dyDescent="0.15">
      <c r="A5" s="128" t="s">
        <v>85</v>
      </c>
      <c r="B5" s="133" t="s">
        <v>93</v>
      </c>
      <c r="C5" s="132" t="s">
        <v>89</v>
      </c>
      <c r="D5" s="130">
        <v>100</v>
      </c>
      <c r="E5" s="207"/>
    </row>
    <row r="6" spans="1:5" ht="19.5" customHeight="1" x14ac:dyDescent="0.15">
      <c r="A6" s="128" t="s">
        <v>86</v>
      </c>
      <c r="B6" s="133" t="s">
        <v>112</v>
      </c>
      <c r="C6" s="132" t="s">
        <v>90</v>
      </c>
      <c r="D6" s="130">
        <v>46</v>
      </c>
      <c r="E6" s="208"/>
    </row>
    <row r="7" spans="1:5" ht="19.5" customHeight="1" x14ac:dyDescent="0.15">
      <c r="A7" s="128" t="s">
        <v>87</v>
      </c>
      <c r="B7" s="133" t="s">
        <v>88</v>
      </c>
      <c r="C7" s="132" t="s">
        <v>68</v>
      </c>
      <c r="D7" s="130">
        <v>40</v>
      </c>
      <c r="E7" s="127"/>
    </row>
    <row r="8" spans="1:5" ht="19.5" customHeight="1" x14ac:dyDescent="0.15">
      <c r="A8" s="128"/>
      <c r="B8" s="124"/>
      <c r="C8" s="132"/>
      <c r="D8" s="131"/>
      <c r="E8" s="125"/>
    </row>
    <row r="9" spans="1:5" ht="19.5" customHeight="1" x14ac:dyDescent="0.15">
      <c r="A9" s="128"/>
      <c r="B9" s="124"/>
      <c r="C9" s="132"/>
      <c r="D9" s="131"/>
      <c r="E9" s="126"/>
    </row>
    <row r="10" spans="1:5" ht="19.5" customHeight="1" x14ac:dyDescent="0.15">
      <c r="A10" s="128"/>
      <c r="B10" s="124"/>
      <c r="C10" s="132"/>
      <c r="D10" s="131"/>
      <c r="E10" s="126"/>
    </row>
    <row r="11" spans="1:5" ht="19.5" customHeight="1" x14ac:dyDescent="0.15">
      <c r="A11" s="128"/>
      <c r="B11" s="124"/>
      <c r="C11" s="132"/>
      <c r="D11" s="131"/>
      <c r="E11" s="126"/>
    </row>
    <row r="12" spans="1:5" ht="19.5" customHeight="1" x14ac:dyDescent="0.15">
      <c r="A12" s="128"/>
      <c r="B12" s="124"/>
      <c r="C12" s="132"/>
      <c r="D12" s="131"/>
      <c r="E12" s="126"/>
    </row>
    <row r="13" spans="1:5" ht="19.5" customHeight="1" x14ac:dyDescent="0.15">
      <c r="A13" s="123"/>
      <c r="B13" s="92"/>
      <c r="C13" s="92"/>
      <c r="D13" s="63"/>
      <c r="E13" s="62"/>
    </row>
    <row r="14" spans="1:5" ht="19.5" customHeight="1" thickBot="1" x14ac:dyDescent="0.2">
      <c r="A14" s="65"/>
      <c r="B14" s="66"/>
      <c r="C14" s="66"/>
      <c r="D14" s="66"/>
      <c r="E14" s="67"/>
    </row>
    <row r="15" spans="1:5" ht="14.25" thickTop="1" x14ac:dyDescent="0.15"/>
  </sheetData>
  <mergeCells count="2">
    <mergeCell ref="A1:E1"/>
    <mergeCell ref="E4:E6"/>
  </mergeCells>
  <phoneticPr fontId="2" type="noConversion"/>
  <pageMargins left="0.7" right="0.7" top="0.75" bottom="0.75" header="0.3" footer="0.3"/>
  <pageSetup paperSize="9" scale="8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view="pageBreakPreview" topLeftCell="A13" zoomScale="115" zoomScaleNormal="100" zoomScaleSheetLayoutView="115" workbookViewId="0">
      <selection activeCell="J43" sqref="J43"/>
    </sheetView>
  </sheetViews>
  <sheetFormatPr defaultRowHeight="13.5" x14ac:dyDescent="0.15"/>
  <cols>
    <col min="1" max="10" width="8.88671875" style="86"/>
    <col min="11" max="11" width="9.21875" style="86" customWidth="1"/>
    <col min="12" max="12" width="8.88671875" style="86"/>
    <col min="13" max="13" width="8.33203125" style="86" customWidth="1"/>
    <col min="14" max="266" width="8.88671875" style="86"/>
    <col min="267" max="267" width="9.21875" style="86" customWidth="1"/>
    <col min="268" max="268" width="8.88671875" style="86"/>
    <col min="269" max="269" width="8.33203125" style="86" customWidth="1"/>
    <col min="270" max="522" width="8.88671875" style="86"/>
    <col min="523" max="523" width="9.21875" style="86" customWidth="1"/>
    <col min="524" max="524" width="8.88671875" style="86"/>
    <col min="525" max="525" width="8.33203125" style="86" customWidth="1"/>
    <col min="526" max="778" width="8.88671875" style="86"/>
    <col min="779" max="779" width="9.21875" style="86" customWidth="1"/>
    <col min="780" max="780" width="8.88671875" style="86"/>
    <col min="781" max="781" width="8.33203125" style="86" customWidth="1"/>
    <col min="782" max="1034" width="8.88671875" style="86"/>
    <col min="1035" max="1035" width="9.21875" style="86" customWidth="1"/>
    <col min="1036" max="1036" width="8.88671875" style="86"/>
    <col min="1037" max="1037" width="8.33203125" style="86" customWidth="1"/>
    <col min="1038" max="1290" width="8.88671875" style="86"/>
    <col min="1291" max="1291" width="9.21875" style="86" customWidth="1"/>
    <col min="1292" max="1292" width="8.88671875" style="86"/>
    <col min="1293" max="1293" width="8.33203125" style="86" customWidth="1"/>
    <col min="1294" max="1546" width="8.88671875" style="86"/>
    <col min="1547" max="1547" width="9.21875" style="86" customWidth="1"/>
    <col min="1548" max="1548" width="8.88671875" style="86"/>
    <col min="1549" max="1549" width="8.33203125" style="86" customWidth="1"/>
    <col min="1550" max="1802" width="8.88671875" style="86"/>
    <col min="1803" max="1803" width="9.21875" style="86" customWidth="1"/>
    <col min="1804" max="1804" width="8.88671875" style="86"/>
    <col min="1805" max="1805" width="8.33203125" style="86" customWidth="1"/>
    <col min="1806" max="2058" width="8.88671875" style="86"/>
    <col min="2059" max="2059" width="9.21875" style="86" customWidth="1"/>
    <col min="2060" max="2060" width="8.88671875" style="86"/>
    <col min="2061" max="2061" width="8.33203125" style="86" customWidth="1"/>
    <col min="2062" max="2314" width="8.88671875" style="86"/>
    <col min="2315" max="2315" width="9.21875" style="86" customWidth="1"/>
    <col min="2316" max="2316" width="8.88671875" style="86"/>
    <col min="2317" max="2317" width="8.33203125" style="86" customWidth="1"/>
    <col min="2318" max="2570" width="8.88671875" style="86"/>
    <col min="2571" max="2571" width="9.21875" style="86" customWidth="1"/>
    <col min="2572" max="2572" width="8.88671875" style="86"/>
    <col min="2573" max="2573" width="8.33203125" style="86" customWidth="1"/>
    <col min="2574" max="2826" width="8.88671875" style="86"/>
    <col min="2827" max="2827" width="9.21875" style="86" customWidth="1"/>
    <col min="2828" max="2828" width="8.88671875" style="86"/>
    <col min="2829" max="2829" width="8.33203125" style="86" customWidth="1"/>
    <col min="2830" max="3082" width="8.88671875" style="86"/>
    <col min="3083" max="3083" width="9.21875" style="86" customWidth="1"/>
    <col min="3084" max="3084" width="8.88671875" style="86"/>
    <col min="3085" max="3085" width="8.33203125" style="86" customWidth="1"/>
    <col min="3086" max="3338" width="8.88671875" style="86"/>
    <col min="3339" max="3339" width="9.21875" style="86" customWidth="1"/>
    <col min="3340" max="3340" width="8.88671875" style="86"/>
    <col min="3341" max="3341" width="8.33203125" style="86" customWidth="1"/>
    <col min="3342" max="3594" width="8.88671875" style="86"/>
    <col min="3595" max="3595" width="9.21875" style="86" customWidth="1"/>
    <col min="3596" max="3596" width="8.88671875" style="86"/>
    <col min="3597" max="3597" width="8.33203125" style="86" customWidth="1"/>
    <col min="3598" max="3850" width="8.88671875" style="86"/>
    <col min="3851" max="3851" width="9.21875" style="86" customWidth="1"/>
    <col min="3852" max="3852" width="8.88671875" style="86"/>
    <col min="3853" max="3853" width="8.33203125" style="86" customWidth="1"/>
    <col min="3854" max="4106" width="8.88671875" style="86"/>
    <col min="4107" max="4107" width="9.21875" style="86" customWidth="1"/>
    <col min="4108" max="4108" width="8.88671875" style="86"/>
    <col min="4109" max="4109" width="8.33203125" style="86" customWidth="1"/>
    <col min="4110" max="4362" width="8.88671875" style="86"/>
    <col min="4363" max="4363" width="9.21875" style="86" customWidth="1"/>
    <col min="4364" max="4364" width="8.88671875" style="86"/>
    <col min="4365" max="4365" width="8.33203125" style="86" customWidth="1"/>
    <col min="4366" max="4618" width="8.88671875" style="86"/>
    <col min="4619" max="4619" width="9.21875" style="86" customWidth="1"/>
    <col min="4620" max="4620" width="8.88671875" style="86"/>
    <col min="4621" max="4621" width="8.33203125" style="86" customWidth="1"/>
    <col min="4622" max="4874" width="8.88671875" style="86"/>
    <col min="4875" max="4875" width="9.21875" style="86" customWidth="1"/>
    <col min="4876" max="4876" width="8.88671875" style="86"/>
    <col min="4877" max="4877" width="8.33203125" style="86" customWidth="1"/>
    <col min="4878" max="5130" width="8.88671875" style="86"/>
    <col min="5131" max="5131" width="9.21875" style="86" customWidth="1"/>
    <col min="5132" max="5132" width="8.88671875" style="86"/>
    <col min="5133" max="5133" width="8.33203125" style="86" customWidth="1"/>
    <col min="5134" max="5386" width="8.88671875" style="86"/>
    <col min="5387" max="5387" width="9.21875" style="86" customWidth="1"/>
    <col min="5388" max="5388" width="8.88671875" style="86"/>
    <col min="5389" max="5389" width="8.33203125" style="86" customWidth="1"/>
    <col min="5390" max="5642" width="8.88671875" style="86"/>
    <col min="5643" max="5643" width="9.21875" style="86" customWidth="1"/>
    <col min="5644" max="5644" width="8.88671875" style="86"/>
    <col min="5645" max="5645" width="8.33203125" style="86" customWidth="1"/>
    <col min="5646" max="5898" width="8.88671875" style="86"/>
    <col min="5899" max="5899" width="9.21875" style="86" customWidth="1"/>
    <col min="5900" max="5900" width="8.88671875" style="86"/>
    <col min="5901" max="5901" width="8.33203125" style="86" customWidth="1"/>
    <col min="5902" max="6154" width="8.88671875" style="86"/>
    <col min="6155" max="6155" width="9.21875" style="86" customWidth="1"/>
    <col min="6156" max="6156" width="8.88671875" style="86"/>
    <col min="6157" max="6157" width="8.33203125" style="86" customWidth="1"/>
    <col min="6158" max="6410" width="8.88671875" style="86"/>
    <col min="6411" max="6411" width="9.21875" style="86" customWidth="1"/>
    <col min="6412" max="6412" width="8.88671875" style="86"/>
    <col min="6413" max="6413" width="8.33203125" style="86" customWidth="1"/>
    <col min="6414" max="6666" width="8.88671875" style="86"/>
    <col min="6667" max="6667" width="9.21875" style="86" customWidth="1"/>
    <col min="6668" max="6668" width="8.88671875" style="86"/>
    <col min="6669" max="6669" width="8.33203125" style="86" customWidth="1"/>
    <col min="6670" max="6922" width="8.88671875" style="86"/>
    <col min="6923" max="6923" width="9.21875" style="86" customWidth="1"/>
    <col min="6924" max="6924" width="8.88671875" style="86"/>
    <col min="6925" max="6925" width="8.33203125" style="86" customWidth="1"/>
    <col min="6926" max="7178" width="8.88671875" style="86"/>
    <col min="7179" max="7179" width="9.21875" style="86" customWidth="1"/>
    <col min="7180" max="7180" width="8.88671875" style="86"/>
    <col min="7181" max="7181" width="8.33203125" style="86" customWidth="1"/>
    <col min="7182" max="7434" width="8.88671875" style="86"/>
    <col min="7435" max="7435" width="9.21875" style="86" customWidth="1"/>
    <col min="7436" max="7436" width="8.88671875" style="86"/>
    <col min="7437" max="7437" width="8.33203125" style="86" customWidth="1"/>
    <col min="7438" max="7690" width="8.88671875" style="86"/>
    <col min="7691" max="7691" width="9.21875" style="86" customWidth="1"/>
    <col min="7692" max="7692" width="8.88671875" style="86"/>
    <col min="7693" max="7693" width="8.33203125" style="86" customWidth="1"/>
    <col min="7694" max="7946" width="8.88671875" style="86"/>
    <col min="7947" max="7947" width="9.21875" style="86" customWidth="1"/>
    <col min="7948" max="7948" width="8.88671875" style="86"/>
    <col min="7949" max="7949" width="8.33203125" style="86" customWidth="1"/>
    <col min="7950" max="8202" width="8.88671875" style="86"/>
    <col min="8203" max="8203" width="9.21875" style="86" customWidth="1"/>
    <col min="8204" max="8204" width="8.88671875" style="86"/>
    <col min="8205" max="8205" width="8.33203125" style="86" customWidth="1"/>
    <col min="8206" max="8458" width="8.88671875" style="86"/>
    <col min="8459" max="8459" width="9.21875" style="86" customWidth="1"/>
    <col min="8460" max="8460" width="8.88671875" style="86"/>
    <col min="8461" max="8461" width="8.33203125" style="86" customWidth="1"/>
    <col min="8462" max="8714" width="8.88671875" style="86"/>
    <col min="8715" max="8715" width="9.21875" style="86" customWidth="1"/>
    <col min="8716" max="8716" width="8.88671875" style="86"/>
    <col min="8717" max="8717" width="8.33203125" style="86" customWidth="1"/>
    <col min="8718" max="8970" width="8.88671875" style="86"/>
    <col min="8971" max="8971" width="9.21875" style="86" customWidth="1"/>
    <col min="8972" max="8972" width="8.88671875" style="86"/>
    <col min="8973" max="8973" width="8.33203125" style="86" customWidth="1"/>
    <col min="8974" max="9226" width="8.88671875" style="86"/>
    <col min="9227" max="9227" width="9.21875" style="86" customWidth="1"/>
    <col min="9228" max="9228" width="8.88671875" style="86"/>
    <col min="9229" max="9229" width="8.33203125" style="86" customWidth="1"/>
    <col min="9230" max="9482" width="8.88671875" style="86"/>
    <col min="9483" max="9483" width="9.21875" style="86" customWidth="1"/>
    <col min="9484" max="9484" width="8.88671875" style="86"/>
    <col min="9485" max="9485" width="8.33203125" style="86" customWidth="1"/>
    <col min="9486" max="9738" width="8.88671875" style="86"/>
    <col min="9739" max="9739" width="9.21875" style="86" customWidth="1"/>
    <col min="9740" max="9740" width="8.88671875" style="86"/>
    <col min="9741" max="9741" width="8.33203125" style="86" customWidth="1"/>
    <col min="9742" max="9994" width="8.88671875" style="86"/>
    <col min="9995" max="9995" width="9.21875" style="86" customWidth="1"/>
    <col min="9996" max="9996" width="8.88671875" style="86"/>
    <col min="9997" max="9997" width="8.33203125" style="86" customWidth="1"/>
    <col min="9998" max="10250" width="8.88671875" style="86"/>
    <col min="10251" max="10251" width="9.21875" style="86" customWidth="1"/>
    <col min="10252" max="10252" width="8.88671875" style="86"/>
    <col min="10253" max="10253" width="8.33203125" style="86" customWidth="1"/>
    <col min="10254" max="10506" width="8.88671875" style="86"/>
    <col min="10507" max="10507" width="9.21875" style="86" customWidth="1"/>
    <col min="10508" max="10508" width="8.88671875" style="86"/>
    <col min="10509" max="10509" width="8.33203125" style="86" customWidth="1"/>
    <col min="10510" max="10762" width="8.88671875" style="86"/>
    <col min="10763" max="10763" width="9.21875" style="86" customWidth="1"/>
    <col min="10764" max="10764" width="8.88671875" style="86"/>
    <col min="10765" max="10765" width="8.33203125" style="86" customWidth="1"/>
    <col min="10766" max="11018" width="8.88671875" style="86"/>
    <col min="11019" max="11019" width="9.21875" style="86" customWidth="1"/>
    <col min="11020" max="11020" width="8.88671875" style="86"/>
    <col min="11021" max="11021" width="8.33203125" style="86" customWidth="1"/>
    <col min="11022" max="11274" width="8.88671875" style="86"/>
    <col min="11275" max="11275" width="9.21875" style="86" customWidth="1"/>
    <col min="11276" max="11276" width="8.88671875" style="86"/>
    <col min="11277" max="11277" width="8.33203125" style="86" customWidth="1"/>
    <col min="11278" max="11530" width="8.88671875" style="86"/>
    <col min="11531" max="11531" width="9.21875" style="86" customWidth="1"/>
    <col min="11532" max="11532" width="8.88671875" style="86"/>
    <col min="11533" max="11533" width="8.33203125" style="86" customWidth="1"/>
    <col min="11534" max="11786" width="8.88671875" style="86"/>
    <col min="11787" max="11787" width="9.21875" style="86" customWidth="1"/>
    <col min="11788" max="11788" width="8.88671875" style="86"/>
    <col min="11789" max="11789" width="8.33203125" style="86" customWidth="1"/>
    <col min="11790" max="12042" width="8.88671875" style="86"/>
    <col min="12043" max="12043" width="9.21875" style="86" customWidth="1"/>
    <col min="12044" max="12044" width="8.88671875" style="86"/>
    <col min="12045" max="12045" width="8.33203125" style="86" customWidth="1"/>
    <col min="12046" max="12298" width="8.88671875" style="86"/>
    <col min="12299" max="12299" width="9.21875" style="86" customWidth="1"/>
    <col min="12300" max="12300" width="8.88671875" style="86"/>
    <col min="12301" max="12301" width="8.33203125" style="86" customWidth="1"/>
    <col min="12302" max="12554" width="8.88671875" style="86"/>
    <col min="12555" max="12555" width="9.21875" style="86" customWidth="1"/>
    <col min="12556" max="12556" width="8.88671875" style="86"/>
    <col min="12557" max="12557" width="8.33203125" style="86" customWidth="1"/>
    <col min="12558" max="12810" width="8.88671875" style="86"/>
    <col min="12811" max="12811" width="9.21875" style="86" customWidth="1"/>
    <col min="12812" max="12812" width="8.88671875" style="86"/>
    <col min="12813" max="12813" width="8.33203125" style="86" customWidth="1"/>
    <col min="12814" max="13066" width="8.88671875" style="86"/>
    <col min="13067" max="13067" width="9.21875" style="86" customWidth="1"/>
    <col min="13068" max="13068" width="8.88671875" style="86"/>
    <col min="13069" max="13069" width="8.33203125" style="86" customWidth="1"/>
    <col min="13070" max="13322" width="8.88671875" style="86"/>
    <col min="13323" max="13323" width="9.21875" style="86" customWidth="1"/>
    <col min="13324" max="13324" width="8.88671875" style="86"/>
    <col min="13325" max="13325" width="8.33203125" style="86" customWidth="1"/>
    <col min="13326" max="13578" width="8.88671875" style="86"/>
    <col min="13579" max="13579" width="9.21875" style="86" customWidth="1"/>
    <col min="13580" max="13580" width="8.88671875" style="86"/>
    <col min="13581" max="13581" width="8.33203125" style="86" customWidth="1"/>
    <col min="13582" max="13834" width="8.88671875" style="86"/>
    <col min="13835" max="13835" width="9.21875" style="86" customWidth="1"/>
    <col min="13836" max="13836" width="8.88671875" style="86"/>
    <col min="13837" max="13837" width="8.33203125" style="86" customWidth="1"/>
    <col min="13838" max="14090" width="8.88671875" style="86"/>
    <col min="14091" max="14091" width="9.21875" style="86" customWidth="1"/>
    <col min="14092" max="14092" width="8.88671875" style="86"/>
    <col min="14093" max="14093" width="8.33203125" style="86" customWidth="1"/>
    <col min="14094" max="14346" width="8.88671875" style="86"/>
    <col min="14347" max="14347" width="9.21875" style="86" customWidth="1"/>
    <col min="14348" max="14348" width="8.88671875" style="86"/>
    <col min="14349" max="14349" width="8.33203125" style="86" customWidth="1"/>
    <col min="14350" max="14602" width="8.88671875" style="86"/>
    <col min="14603" max="14603" width="9.21875" style="86" customWidth="1"/>
    <col min="14604" max="14604" width="8.88671875" style="86"/>
    <col min="14605" max="14605" width="8.33203125" style="86" customWidth="1"/>
    <col min="14606" max="14858" width="8.88671875" style="86"/>
    <col min="14859" max="14859" width="9.21875" style="86" customWidth="1"/>
    <col min="14860" max="14860" width="8.88671875" style="86"/>
    <col min="14861" max="14861" width="8.33203125" style="86" customWidth="1"/>
    <col min="14862" max="15114" width="8.88671875" style="86"/>
    <col min="15115" max="15115" width="9.21875" style="86" customWidth="1"/>
    <col min="15116" max="15116" width="8.88671875" style="86"/>
    <col min="15117" max="15117" width="8.33203125" style="86" customWidth="1"/>
    <col min="15118" max="15370" width="8.88671875" style="86"/>
    <col min="15371" max="15371" width="9.21875" style="86" customWidth="1"/>
    <col min="15372" max="15372" width="8.88671875" style="86"/>
    <col min="15373" max="15373" width="8.33203125" style="86" customWidth="1"/>
    <col min="15374" max="15626" width="8.88671875" style="86"/>
    <col min="15627" max="15627" width="9.21875" style="86" customWidth="1"/>
    <col min="15628" max="15628" width="8.88671875" style="86"/>
    <col min="15629" max="15629" width="8.33203125" style="86" customWidth="1"/>
    <col min="15630" max="15882" width="8.88671875" style="86"/>
    <col min="15883" max="15883" width="9.21875" style="86" customWidth="1"/>
    <col min="15884" max="15884" width="8.88671875" style="86"/>
    <col min="15885" max="15885" width="8.33203125" style="86" customWidth="1"/>
    <col min="15886" max="16138" width="8.88671875" style="86"/>
    <col min="16139" max="16139" width="9.21875" style="86" customWidth="1"/>
    <col min="16140" max="16140" width="8.88671875" style="86"/>
    <col min="16141" max="16141" width="8.33203125" style="86" customWidth="1"/>
    <col min="16142" max="16384" width="8.88671875" style="86"/>
  </cols>
  <sheetData>
    <row r="1" spans="1:13" ht="35.25" x14ac:dyDescent="0.15">
      <c r="A1" s="209" t="s">
        <v>66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</row>
    <row r="2" spans="1:13" s="89" customFormat="1" ht="31.5" x14ac:dyDescent="0.15">
      <c r="A2" s="87" t="s">
        <v>82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s="89" customFormat="1" x14ac:dyDescent="0.15">
      <c r="A3" s="87" t="s">
        <v>83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1:13" x14ac:dyDescent="0.15">
      <c r="A4" s="90"/>
      <c r="B4" s="6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3" x14ac:dyDescent="0.15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3" x14ac:dyDescent="0.15">
      <c r="A6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</row>
    <row r="7" spans="1:13" x14ac:dyDescent="0.15">
      <c r="A7" s="91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</row>
    <row r="8" spans="1:13" x14ac:dyDescent="0.15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</row>
    <row r="9" spans="1:13" x14ac:dyDescent="0.15">
      <c r="A9" s="91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</row>
    <row r="10" spans="1:13" x14ac:dyDescent="0.15">
      <c r="A10" s="91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</row>
    <row r="11" spans="1:13" x14ac:dyDescent="0.15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</row>
    <row r="12" spans="1:13" x14ac:dyDescent="0.15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3" x14ac:dyDescent="0.15">
      <c r="A13" s="91"/>
      <c r="B13" s="91"/>
      <c r="C13" s="91"/>
      <c r="D13" s="91"/>
      <c r="E13"/>
      <c r="F13" s="91"/>
      <c r="G13" s="91"/>
      <c r="H13" s="91"/>
      <c r="I13" s="91"/>
      <c r="J13" s="91"/>
      <c r="K13" s="91"/>
      <c r="L13" s="91"/>
      <c r="M13" s="91"/>
    </row>
    <row r="14" spans="1:13" x14ac:dyDescent="0.15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</row>
    <row r="15" spans="1:13" x14ac:dyDescent="0.15">
      <c r="A15" s="91"/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</row>
    <row r="16" spans="1:13" x14ac:dyDescent="0.15">
      <c r="A16" s="91"/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</row>
    <row r="17" spans="1:13" x14ac:dyDescent="0.15">
      <c r="A17" s="91"/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</row>
    <row r="18" spans="1:13" x14ac:dyDescent="0.15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</row>
    <row r="20" spans="1:13" ht="25.5" x14ac:dyDescent="0.15">
      <c r="B20" s="121" t="s">
        <v>78</v>
      </c>
      <c r="H20" s="122"/>
      <c r="I20" s="122" t="s">
        <v>79</v>
      </c>
    </row>
    <row r="21" spans="1:13" x14ac:dyDescent="0.15">
      <c r="A21"/>
    </row>
    <row r="28" spans="1:13" x14ac:dyDescent="0.15">
      <c r="B28"/>
    </row>
    <row r="35" spans="1:9" ht="25.5" x14ac:dyDescent="0.15">
      <c r="A35" s="120" t="s">
        <v>80</v>
      </c>
      <c r="B35" s="122"/>
      <c r="H35" s="122"/>
      <c r="I35" s="122" t="s">
        <v>81</v>
      </c>
    </row>
  </sheetData>
  <mergeCells count="1">
    <mergeCell ref="A1:M1"/>
  </mergeCells>
  <phoneticPr fontId="2" type="noConversion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공사설명서</vt:lpstr>
      <vt:lpstr>공사원가계산서</vt:lpstr>
      <vt:lpstr>설계내역서</vt:lpstr>
      <vt:lpstr>물량산출내역서</vt:lpstr>
      <vt:lpstr>현장사진대지</vt:lpstr>
      <vt:lpstr>공사설명서!Print_Area</vt:lpstr>
      <vt:lpstr>공사원가계산서!Print_Area</vt:lpstr>
      <vt:lpstr>설계내역서!Print_Area</vt:lpstr>
      <vt:lpstr>현장사진대지!Print_Area</vt:lpstr>
    </vt:vector>
  </TitlesOfParts>
  <Company>인포인트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이한준</dc:creator>
  <cp:lastModifiedBy>user</cp:lastModifiedBy>
  <cp:lastPrinted>2026-03-06T04:33:56Z</cp:lastPrinted>
  <dcterms:created xsi:type="dcterms:W3CDTF">2005-01-31T07:13:13Z</dcterms:created>
  <dcterms:modified xsi:type="dcterms:W3CDTF">2026-04-21T06:36:11Z</dcterms:modified>
</cp:coreProperties>
</file>